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stian\OneDrive\Speider\"/>
    </mc:Choice>
  </mc:AlternateContent>
  <bookViews>
    <workbookView xWindow="0" yWindow="0" windowWidth="28800" windowHeight="13020" tabRatio="751" activeTab="1"/>
  </bookViews>
  <sheets>
    <sheet name="August" sheetId="1" r:id="rId1"/>
    <sheet name="September" sheetId="40" r:id="rId2"/>
    <sheet name="Oktober" sheetId="41" r:id="rId3"/>
    <sheet name="November" sheetId="42" r:id="rId4"/>
    <sheet name="Desember" sheetId="43" r:id="rId5"/>
    <sheet name="Januar" sheetId="44" r:id="rId6"/>
    <sheet name="Februar" sheetId="45" r:id="rId7"/>
    <sheet name="Mars" sheetId="46" r:id="rId8"/>
    <sheet name="April" sheetId="47" r:id="rId9"/>
    <sheet name="Mai" sheetId="48" r:id="rId10"/>
    <sheet name="Juni" sheetId="49" r:id="rId11"/>
    <sheet name="Juli" sheetId="50" r:id="rId12"/>
  </sheets>
  <definedNames>
    <definedName name="start_day">August!$AD$24</definedName>
    <definedName name="_xlnm.Print_Area" localSheetId="8">April!$A$1:$Z$45</definedName>
    <definedName name="_xlnm.Print_Area" localSheetId="0">August!$A$1:$Z$45</definedName>
    <definedName name="_xlnm.Print_Area" localSheetId="4">Desember!$A$1:$Z$45</definedName>
    <definedName name="_xlnm.Print_Area" localSheetId="6">Februar!$A$1:$Z$45</definedName>
    <definedName name="_xlnm.Print_Area" localSheetId="5">Januar!$A$1:$Z$45</definedName>
    <definedName name="_xlnm.Print_Area" localSheetId="11">Juli!$A$1:$Z$45</definedName>
    <definedName name="_xlnm.Print_Area" localSheetId="10">Juni!$A$1:$Z$45</definedName>
    <definedName name="_xlnm.Print_Area" localSheetId="9">Mai!$A$1:$Z$45</definedName>
    <definedName name="_xlnm.Print_Area" localSheetId="7">Mars!$A$1:$Z$45</definedName>
    <definedName name="_xlnm.Print_Area" localSheetId="3">November!$A$1:$Z$45</definedName>
    <definedName name="_xlnm.Print_Area" localSheetId="2">Oktober!$A$1:$Z$45</definedName>
    <definedName name="_xlnm.Print_Area" localSheetId="1">September!$A$1:$Z$45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42" l="1"/>
  <c r="C10" i="40"/>
  <c r="A1" i="50" l="1"/>
  <c r="A1" i="49"/>
  <c r="A1" i="48"/>
  <c r="K1" i="48" s="1"/>
  <c r="A1" i="47"/>
  <c r="S1" i="47" s="1"/>
  <c r="A1" i="46"/>
  <c r="A1" i="45"/>
  <c r="A10" i="45" s="1"/>
  <c r="A1" i="44"/>
  <c r="K1" i="44" s="1"/>
  <c r="A1" i="43"/>
  <c r="A1" i="42"/>
  <c r="A1" i="41"/>
  <c r="A1" i="40"/>
  <c r="K1" i="40" s="1"/>
  <c r="A1" i="1"/>
  <c r="K1" i="50"/>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Y2" i="45"/>
  <c r="X2" i="45"/>
  <c r="W2" i="45"/>
  <c r="V2" i="45"/>
  <c r="U2" i="45"/>
  <c r="T2" i="45"/>
  <c r="S2" i="45"/>
  <c r="Q2" i="45"/>
  <c r="P2" i="45"/>
  <c r="O2" i="45"/>
  <c r="N2" i="45"/>
  <c r="M2" i="45"/>
  <c r="L2" i="45"/>
  <c r="K2" i="45"/>
  <c r="A10" i="44"/>
  <c r="C10" i="44" s="1"/>
  <c r="Y2" i="44"/>
  <c r="X2" i="44"/>
  <c r="W2" i="44"/>
  <c r="V2" i="44"/>
  <c r="U2" i="44"/>
  <c r="T2" i="44"/>
  <c r="S2" i="44"/>
  <c r="Q2" i="44"/>
  <c r="P2" i="44"/>
  <c r="O2" i="44"/>
  <c r="N2" i="44"/>
  <c r="M2" i="44"/>
  <c r="L2" i="44"/>
  <c r="K2" i="44"/>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Y2" i="40"/>
  <c r="X2" i="40"/>
  <c r="W2" i="40"/>
  <c r="V2" i="40"/>
  <c r="U2" i="40"/>
  <c r="T2" i="40"/>
  <c r="S2" i="40"/>
  <c r="Q2" i="40"/>
  <c r="P2" i="40"/>
  <c r="O2" i="40"/>
  <c r="N2" i="40"/>
  <c r="M2" i="40"/>
  <c r="L2" i="40"/>
  <c r="K2" i="40"/>
  <c r="A10" i="50"/>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S1" i="48"/>
  <c r="K1" i="46"/>
  <c r="C10" i="46"/>
  <c r="A9" i="46"/>
  <c r="S1" i="46"/>
  <c r="K1" i="45"/>
  <c r="S1" i="45"/>
  <c r="A9" i="44"/>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4" i="40"/>
  <c r="K6" i="40"/>
  <c r="L3" i="40"/>
  <c r="S1" i="40"/>
  <c r="A10" i="40"/>
  <c r="A9" i="40" s="1"/>
  <c r="P3" i="41"/>
  <c r="Q4" i="41"/>
  <c r="P5" i="41"/>
  <c r="N5" i="41"/>
  <c r="L4" i="41"/>
  <c r="P8" i="41"/>
  <c r="N6" i="44"/>
  <c r="L5" i="41"/>
  <c r="K6" i="41"/>
  <c r="L5" i="44"/>
  <c r="N5" i="44"/>
  <c r="P3" i="44"/>
  <c r="M3" i="48"/>
  <c r="M6" i="44"/>
  <c r="Q5" i="44"/>
  <c r="M8" i="48"/>
  <c r="Q7" i="44"/>
  <c r="N4" i="44"/>
  <c r="L3" i="44"/>
  <c r="O6" i="48"/>
  <c r="Q3" i="46"/>
  <c r="K3" i="46"/>
  <c r="K4" i="46"/>
  <c r="M8" i="46"/>
  <c r="K5" i="46"/>
  <c r="M3" i="46"/>
  <c r="O4" i="46"/>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O7" i="48"/>
  <c r="P6" i="48"/>
  <c r="N5" i="48"/>
  <c r="N4" i="48"/>
  <c r="U8" i="48"/>
  <c r="W5" i="48"/>
  <c r="U4" i="48"/>
  <c r="S3" i="48"/>
  <c r="V5" i="48"/>
  <c r="T4" i="48"/>
  <c r="Y7" i="48"/>
  <c r="U5" i="48"/>
  <c r="Y3" i="48"/>
  <c r="X7" i="48"/>
  <c r="X3" i="48"/>
  <c r="Y8" i="48"/>
  <c r="W7" i="48"/>
  <c r="Y4" i="48"/>
  <c r="W3" i="48"/>
  <c r="V7" i="48"/>
  <c r="X4" i="48"/>
  <c r="W8" i="48"/>
  <c r="U7" i="48"/>
  <c r="W4" i="48"/>
  <c r="U3" i="48"/>
  <c r="V8" i="48"/>
  <c r="V4" i="48"/>
  <c r="T3" i="48"/>
  <c r="S7" i="47"/>
  <c r="Y7" i="47"/>
  <c r="Y8" i="47"/>
  <c r="X4" i="47"/>
  <c r="K8" i="46"/>
  <c r="N6" i="46"/>
  <c r="O3" i="46"/>
  <c r="L7" i="46"/>
  <c r="Q7" i="46"/>
  <c r="L5"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E9" i="46" s="1"/>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M8" i="44"/>
  <c r="O6" i="44"/>
  <c r="Q8" i="44"/>
  <c r="L6" i="44"/>
  <c r="M3" i="44"/>
  <c r="K7" i="44"/>
  <c r="M5" i="44"/>
  <c r="O7" i="44"/>
  <c r="P4" i="44"/>
  <c r="N8" i="44"/>
  <c r="Q6" i="44"/>
  <c r="O5" i="44"/>
  <c r="P6" i="44"/>
  <c r="Q3" i="44"/>
  <c r="K5" i="44"/>
  <c r="O8" i="44"/>
  <c r="P5" i="44"/>
  <c r="M4" i="44"/>
  <c r="E10" i="44"/>
  <c r="G10" i="44" s="1"/>
  <c r="C9" i="44"/>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V7" i="1" s="1"/>
  <c r="Y2" i="1"/>
  <c r="X2" i="1"/>
  <c r="W2" i="1"/>
  <c r="V2" i="1"/>
  <c r="U2" i="1"/>
  <c r="T2" i="1"/>
  <c r="S2" i="1"/>
  <c r="Q2" i="1"/>
  <c r="P2" i="1"/>
  <c r="O2" i="1"/>
  <c r="N2" i="1"/>
  <c r="M2" i="1"/>
  <c r="L2" i="1"/>
  <c r="K2" i="1"/>
  <c r="G10" i="49"/>
  <c r="I10" i="49" s="1"/>
  <c r="E9" i="49"/>
  <c r="G10" i="41"/>
  <c r="I10" i="41" s="1"/>
  <c r="E9" i="41"/>
  <c r="X8" i="1"/>
  <c r="W8" i="1"/>
  <c r="U8" i="1"/>
  <c r="V3" i="1"/>
  <c r="W4" i="1"/>
  <c r="G10" i="46" l="1"/>
  <c r="A9" i="50"/>
  <c r="E10" i="50"/>
  <c r="C9" i="50"/>
  <c r="V6" i="1"/>
  <c r="S4" i="1"/>
  <c r="Y8" i="1"/>
  <c r="N4" i="41"/>
  <c r="O8" i="41"/>
  <c r="L3" i="41"/>
  <c r="G9" i="49"/>
  <c r="S3" i="1"/>
  <c r="U5" i="1"/>
  <c r="U4" i="1"/>
  <c r="M7" i="41"/>
  <c r="O3" i="41"/>
  <c r="K8" i="41"/>
  <c r="P7" i="41"/>
  <c r="I10" i="44"/>
  <c r="G9" i="44"/>
  <c r="C10" i="47"/>
  <c r="A9" i="47"/>
  <c r="W5" i="47"/>
  <c r="T8" i="47"/>
  <c r="S8" i="47"/>
  <c r="S4" i="47"/>
  <c r="V6" i="47"/>
  <c r="W7" i="47"/>
  <c r="W3" i="47"/>
  <c r="V7" i="47"/>
  <c r="W8" i="47"/>
  <c r="W4" i="47"/>
  <c r="U4" i="47"/>
  <c r="V5" i="47"/>
  <c r="U5" i="47"/>
  <c r="T5" i="47"/>
  <c r="S5" i="47"/>
  <c r="X8" i="47"/>
  <c r="U7" i="47"/>
  <c r="X5" i="47"/>
  <c r="U8" i="47"/>
  <c r="S3" i="47"/>
  <c r="T4" i="47"/>
  <c r="Y3" i="47"/>
  <c r="X3" i="47"/>
  <c r="Y4" i="47"/>
  <c r="T6" i="47"/>
  <c r="S6" i="47"/>
  <c r="Y5" i="1"/>
  <c r="Y4" i="1"/>
  <c r="X6" i="1"/>
  <c r="V4" i="1"/>
  <c r="Y3" i="1"/>
  <c r="T3" i="47"/>
  <c r="X6" i="47"/>
  <c r="L8" i="40"/>
  <c r="K8" i="40"/>
  <c r="K4" i="40"/>
  <c r="L5" i="40"/>
  <c r="M6" i="40"/>
  <c r="P8" i="40"/>
  <c r="N3" i="40"/>
  <c r="Q5" i="40"/>
  <c r="L7" i="40"/>
  <c r="M8" i="40"/>
  <c r="M4" i="40"/>
  <c r="P6" i="40"/>
  <c r="Q7" i="40"/>
  <c r="Q3" i="40"/>
  <c r="P3" i="40"/>
  <c r="K5" i="40"/>
  <c r="N7" i="40"/>
  <c r="O8" i="40"/>
  <c r="O4" i="40"/>
  <c r="P5" i="40"/>
  <c r="K7" i="40"/>
  <c r="K3" i="40"/>
  <c r="O6" i="40"/>
  <c r="Q8" i="40"/>
  <c r="L6" i="40"/>
  <c r="M3" i="40"/>
  <c r="Q6" i="40"/>
  <c r="M5" i="40"/>
  <c r="O7" i="40"/>
  <c r="P4" i="40"/>
  <c r="N8" i="40"/>
  <c r="O5" i="40"/>
  <c r="N5" i="40"/>
  <c r="P7" i="40"/>
  <c r="Q4" i="40"/>
  <c r="M7" i="40"/>
  <c r="N4" i="40"/>
  <c r="K4" i="48"/>
  <c r="M6" i="48"/>
  <c r="K7" i="48"/>
  <c r="N3" i="48"/>
  <c r="Q7" i="48"/>
  <c r="L5" i="48"/>
  <c r="L7" i="48"/>
  <c r="P3" i="48"/>
  <c r="M5" i="48"/>
  <c r="Q6" i="48"/>
  <c r="O8" i="48"/>
  <c r="P7" i="48"/>
  <c r="K3" i="48"/>
  <c r="K6" i="48"/>
  <c r="Q5" i="48"/>
  <c r="P8" i="48"/>
  <c r="L6" i="48"/>
  <c r="P4" i="48"/>
  <c r="K5" i="48"/>
  <c r="Q4" i="48"/>
  <c r="N6" i="48"/>
  <c r="L8" i="48"/>
  <c r="Q8" i="48"/>
  <c r="O4" i="48"/>
  <c r="N8" i="48"/>
  <c r="P5" i="48"/>
  <c r="M7" i="48"/>
  <c r="O3" i="48"/>
  <c r="O5" i="48"/>
  <c r="N7" i="48"/>
  <c r="X7" i="1"/>
  <c r="X4" i="1"/>
  <c r="T8" i="1"/>
  <c r="T5" i="1"/>
  <c r="W7" i="1"/>
  <c r="S7" i="1"/>
  <c r="Y6" i="1"/>
  <c r="T6" i="1"/>
  <c r="T4" i="1"/>
  <c r="S6" i="1"/>
  <c r="G9" i="41"/>
  <c r="E10" i="40"/>
  <c r="E9" i="44"/>
  <c r="Y5" i="47"/>
  <c r="T7" i="47"/>
  <c r="V8" i="47"/>
  <c r="V4" i="47"/>
  <c r="L3" i="48"/>
  <c r="M4" i="48"/>
  <c r="O3" i="40"/>
  <c r="C10" i="45"/>
  <c r="A9" i="45"/>
  <c r="K1" i="1"/>
  <c r="A10" i="1"/>
  <c r="K1" i="43"/>
  <c r="S1" i="43"/>
  <c r="A10" i="43"/>
  <c r="U6" i="1"/>
  <c r="Y7" i="1"/>
  <c r="V8" i="1"/>
  <c r="V5" i="1"/>
  <c r="X5" i="1"/>
  <c r="U3" i="47"/>
  <c r="X7" i="47"/>
  <c r="T3" i="1"/>
  <c r="S8" i="1"/>
  <c r="S5" i="1"/>
  <c r="U3" i="1"/>
  <c r="W6" i="1"/>
  <c r="W3" i="1"/>
  <c r="X3" i="1"/>
  <c r="T7" i="1"/>
  <c r="W5" i="1"/>
  <c r="U7" i="1"/>
  <c r="V3" i="47"/>
  <c r="U6" i="47"/>
  <c r="W6" i="47"/>
  <c r="Y6" i="47"/>
  <c r="L4" i="48"/>
  <c r="Q3" i="48"/>
  <c r="K8" i="48"/>
  <c r="N6" i="40"/>
  <c r="K1" i="47"/>
  <c r="Y6" i="48"/>
  <c r="T8" i="48"/>
  <c r="S8" i="48"/>
  <c r="S4" i="48"/>
  <c r="T5" i="48"/>
  <c r="U6" i="48"/>
  <c r="X8" i="48"/>
  <c r="V3" i="48"/>
  <c r="Y5" i="48"/>
  <c r="T7" i="48"/>
  <c r="C10" i="48"/>
  <c r="A9" i="48"/>
  <c r="L8" i="44"/>
  <c r="O4" i="44"/>
  <c r="M7" i="44"/>
  <c r="K6" i="44"/>
  <c r="O3" i="44"/>
  <c r="K4" i="44"/>
  <c r="P7" i="44"/>
  <c r="K8" i="44"/>
  <c r="Q4" i="44"/>
  <c r="N3" i="44"/>
  <c r="K3" i="44"/>
  <c r="L4" i="44"/>
  <c r="L7" i="44"/>
  <c r="P8" i="44"/>
  <c r="N7" i="44"/>
  <c r="L8" i="46"/>
  <c r="O5" i="46"/>
  <c r="P4" i="46"/>
  <c r="Q5" i="46"/>
  <c r="P6" i="46"/>
  <c r="Q4" i="46"/>
  <c r="L6" i="46"/>
  <c r="N3" i="46"/>
  <c r="P7" i="46"/>
  <c r="N5" i="46"/>
  <c r="M6" i="46"/>
  <c r="N8" i="46"/>
  <c r="Q6" i="46"/>
  <c r="M4" i="46"/>
  <c r="X5" i="48"/>
  <c r="S6" i="48"/>
  <c r="T6" i="48"/>
  <c r="S5" i="48"/>
  <c r="V6" i="48"/>
  <c r="W6" i="48"/>
  <c r="X6" i="48"/>
  <c r="S7" i="48"/>
  <c r="L4" i="46"/>
  <c r="O7" i="46"/>
  <c r="K7" i="46"/>
  <c r="S1" i="44"/>
  <c r="N6" i="41"/>
  <c r="Q7" i="41"/>
  <c r="Q5" i="41"/>
  <c r="K3" i="41"/>
  <c r="O5" i="41"/>
  <c r="K10" i="41"/>
  <c r="I9" i="41"/>
  <c r="K10" i="44"/>
  <c r="I9" i="44"/>
  <c r="K10" i="49"/>
  <c r="I9" i="49"/>
  <c r="C9" i="42"/>
  <c r="E10" i="42"/>
  <c r="I10" i="46" l="1"/>
  <c r="G9" i="46"/>
  <c r="G10" i="50"/>
  <c r="E9" i="50"/>
  <c r="E10" i="48"/>
  <c r="C9" i="48"/>
  <c r="A9" i="1"/>
  <c r="C10" i="1"/>
  <c r="C10" i="43"/>
  <c r="A9" i="43"/>
  <c r="L4" i="1"/>
  <c r="Q6" i="1"/>
  <c r="P5" i="1"/>
  <c r="P6" i="1"/>
  <c r="O6" i="1"/>
  <c r="M4" i="1"/>
  <c r="M7" i="1"/>
  <c r="L7" i="1"/>
  <c r="K4" i="1"/>
  <c r="O3" i="1"/>
  <c r="N3" i="1"/>
  <c r="K5" i="1"/>
  <c r="K8" i="1"/>
  <c r="L3" i="1"/>
  <c r="Q5" i="1"/>
  <c r="P3" i="1"/>
  <c r="L5" i="1"/>
  <c r="M3" i="1"/>
  <c r="O7" i="1"/>
  <c r="P8" i="1"/>
  <c r="O8" i="1"/>
  <c r="M5" i="1"/>
  <c r="N6" i="1"/>
  <c r="O4" i="1"/>
  <c r="O5" i="1"/>
  <c r="N5" i="1"/>
  <c r="N8" i="1"/>
  <c r="M8" i="1"/>
  <c r="L8" i="1"/>
  <c r="P4" i="1"/>
  <c r="P7" i="1"/>
  <c r="Q8" i="1"/>
  <c r="N4" i="1"/>
  <c r="Q3" i="1"/>
  <c r="K7" i="1"/>
  <c r="Q7" i="1"/>
  <c r="M6" i="1"/>
  <c r="K3" i="1"/>
  <c r="N7" i="1"/>
  <c r="Q4" i="1"/>
  <c r="K6" i="1"/>
  <c r="L6" i="1"/>
  <c r="C9" i="47"/>
  <c r="E10" i="47"/>
  <c r="G10" i="40"/>
  <c r="E9" i="40"/>
  <c r="W5" i="44"/>
  <c r="X6" i="44"/>
  <c r="Y7" i="44"/>
  <c r="Y3" i="44"/>
  <c r="X3" i="44"/>
  <c r="S5" i="44"/>
  <c r="V7" i="44"/>
  <c r="W8" i="44"/>
  <c r="W4" i="44"/>
  <c r="X5" i="44"/>
  <c r="Y6" i="44"/>
  <c r="V5" i="44"/>
  <c r="U5" i="44"/>
  <c r="T5" i="44"/>
  <c r="Y4" i="44"/>
  <c r="X4" i="44"/>
  <c r="Y5" i="44"/>
  <c r="V4" i="44"/>
  <c r="U8" i="44"/>
  <c r="S3" i="44"/>
  <c r="S8" i="44"/>
  <c r="X7" i="44"/>
  <c r="W7" i="44"/>
  <c r="X8" i="44"/>
  <c r="U7" i="44"/>
  <c r="V8" i="44"/>
  <c r="T6" i="44"/>
  <c r="U4" i="44"/>
  <c r="T4" i="44"/>
  <c r="S4" i="44"/>
  <c r="Y8" i="44"/>
  <c r="W3" i="44"/>
  <c r="V3" i="44"/>
  <c r="U3" i="44"/>
  <c r="T3" i="44"/>
  <c r="S7" i="44"/>
  <c r="T8" i="44"/>
  <c r="W6" i="44"/>
  <c r="V6" i="44"/>
  <c r="U6" i="44"/>
  <c r="S6" i="44"/>
  <c r="T7" i="44"/>
  <c r="Y6" i="43"/>
  <c r="T8" i="43"/>
  <c r="S8" i="43"/>
  <c r="S4" i="43"/>
  <c r="T5" i="43"/>
  <c r="U6" i="43"/>
  <c r="X8" i="43"/>
  <c r="V3" i="43"/>
  <c r="Y5" i="43"/>
  <c r="T7" i="43"/>
  <c r="S7" i="43"/>
  <c r="X6" i="43"/>
  <c r="W6" i="43"/>
  <c r="V6" i="43"/>
  <c r="S5" i="43"/>
  <c r="T6" i="43"/>
  <c r="S6" i="43"/>
  <c r="X5" i="43"/>
  <c r="U4" i="43"/>
  <c r="Y3" i="43"/>
  <c r="W3" i="43"/>
  <c r="U3" i="43"/>
  <c r="U8" i="43"/>
  <c r="Y7" i="43"/>
  <c r="W7" i="43"/>
  <c r="U7" i="43"/>
  <c r="W5" i="43"/>
  <c r="V5" i="43"/>
  <c r="U5" i="43"/>
  <c r="X3" i="43"/>
  <c r="Y4" i="43"/>
  <c r="X4" i="43"/>
  <c r="W4" i="43"/>
  <c r="V4" i="43"/>
  <c r="T4" i="43"/>
  <c r="Y8" i="43"/>
  <c r="W8" i="43"/>
  <c r="T3" i="43"/>
  <c r="S3" i="43"/>
  <c r="X7" i="43"/>
  <c r="V7" i="43"/>
  <c r="V8" i="43"/>
  <c r="L8" i="47"/>
  <c r="P8" i="47"/>
  <c r="M7" i="47"/>
  <c r="K8" i="47"/>
  <c r="L5" i="47"/>
  <c r="N4" i="47"/>
  <c r="N6" i="47"/>
  <c r="M5" i="47"/>
  <c r="M6" i="47"/>
  <c r="M4" i="47"/>
  <c r="Q4" i="47"/>
  <c r="K7" i="47"/>
  <c r="M8" i="47"/>
  <c r="Q3" i="47"/>
  <c r="L4" i="47"/>
  <c r="M3" i="47"/>
  <c r="Q6" i="47"/>
  <c r="O3" i="47"/>
  <c r="O6" i="47"/>
  <c r="N5" i="47"/>
  <c r="K6" i="47"/>
  <c r="N7" i="47"/>
  <c r="P4" i="47"/>
  <c r="O5" i="47"/>
  <c r="Q7" i="47"/>
  <c r="P3" i="47"/>
  <c r="Q8" i="47"/>
  <c r="L3" i="47"/>
  <c r="Q5" i="47"/>
  <c r="K4" i="47"/>
  <c r="N8" i="47"/>
  <c r="K5" i="47"/>
  <c r="L7" i="47"/>
  <c r="P5" i="47"/>
  <c r="K3" i="47"/>
  <c r="O7" i="47"/>
  <c r="O8" i="47"/>
  <c r="P6" i="47"/>
  <c r="L6" i="47"/>
  <c r="P7" i="47"/>
  <c r="O4" i="47"/>
  <c r="N3" i="47"/>
  <c r="P4" i="43"/>
  <c r="M6" i="43"/>
  <c r="O8" i="43"/>
  <c r="P5" i="43"/>
  <c r="P7" i="43"/>
  <c r="N6" i="43"/>
  <c r="L7" i="43"/>
  <c r="L8" i="43"/>
  <c r="N5" i="43"/>
  <c r="N8" i="43"/>
  <c r="K8" i="43"/>
  <c r="O5" i="43"/>
  <c r="L5" i="43"/>
  <c r="M4" i="43"/>
  <c r="N4" i="43"/>
  <c r="K3" i="43"/>
  <c r="Q7" i="43"/>
  <c r="P6" i="43"/>
  <c r="M3" i="43"/>
  <c r="L4" i="43"/>
  <c r="K5" i="43"/>
  <c r="N3" i="43"/>
  <c r="O6" i="43"/>
  <c r="Q5" i="43"/>
  <c r="K4" i="43"/>
  <c r="P3" i="43"/>
  <c r="Q8" i="43"/>
  <c r="K7" i="43"/>
  <c r="O3" i="43"/>
  <c r="P8" i="43"/>
  <c r="M8" i="43"/>
  <c r="L3" i="43"/>
  <c r="Q4" i="43"/>
  <c r="N7" i="43"/>
  <c r="M7" i="43"/>
  <c r="L6" i="43"/>
  <c r="O7" i="43"/>
  <c r="M5" i="43"/>
  <c r="O4" i="43"/>
  <c r="Q6" i="43"/>
  <c r="K6" i="43"/>
  <c r="Q3" i="43"/>
  <c r="E10" i="45"/>
  <c r="C9" i="45"/>
  <c r="E9" i="42"/>
  <c r="G10" i="42"/>
  <c r="S10" i="49"/>
  <c r="K9" i="49"/>
  <c r="S10" i="44"/>
  <c r="K9" i="44"/>
  <c r="S10" i="41"/>
  <c r="K9" i="41"/>
  <c r="I9" i="46" l="1"/>
  <c r="K10" i="46"/>
  <c r="I10" i="50"/>
  <c r="G9" i="50"/>
  <c r="E10" i="1"/>
  <c r="C9" i="1"/>
  <c r="I10" i="40"/>
  <c r="G9" i="40"/>
  <c r="E9" i="47"/>
  <c r="G10" i="47"/>
  <c r="E9" i="45"/>
  <c r="G10" i="45"/>
  <c r="E10" i="43"/>
  <c r="C9" i="43"/>
  <c r="E9" i="48"/>
  <c r="G10" i="48"/>
  <c r="I10" i="42"/>
  <c r="G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S10" i="46" l="1"/>
  <c r="K9" i="46"/>
  <c r="I9" i="50"/>
  <c r="K10" i="50"/>
  <c r="I9" i="40"/>
  <c r="K10" i="40"/>
  <c r="I10" i="48"/>
  <c r="G9" i="48"/>
  <c r="I10" i="45"/>
  <c r="G9" i="45"/>
  <c r="I10" i="47"/>
  <c r="G9" i="47"/>
  <c r="E9" i="43"/>
  <c r="G10" i="43"/>
  <c r="E9" i="1"/>
  <c r="G10" i="1"/>
  <c r="I9" i="42"/>
  <c r="K10" i="42"/>
  <c r="A16" i="46" l="1"/>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S10" i="50"/>
  <c r="K9" i="50"/>
  <c r="I10" i="1"/>
  <c r="G9" i="1"/>
  <c r="K10" i="47"/>
  <c r="I9" i="47"/>
  <c r="I9" i="48"/>
  <c r="K10" i="48"/>
  <c r="I10" i="43"/>
  <c r="G9" i="43"/>
  <c r="K9" i="40"/>
  <c r="S10" i="40"/>
  <c r="K10" i="45"/>
  <c r="I9" i="45"/>
  <c r="S10" i="42"/>
  <c r="K9" i="42"/>
  <c r="S9" i="50" l="1"/>
  <c r="A16" i="50"/>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K10" i="1"/>
  <c r="I9" i="1"/>
  <c r="K9" i="45"/>
  <c r="S10" i="45"/>
  <c r="K10" i="43"/>
  <c r="I9" i="43"/>
  <c r="S10" i="47"/>
  <c r="K9" i="47"/>
  <c r="S9" i="40"/>
  <c r="A16" i="40"/>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K9" i="48"/>
  <c r="S10" i="48"/>
  <c r="C16" i="42"/>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9" i="42"/>
  <c r="S34" i="42" l="1"/>
  <c r="A40" i="42" s="1"/>
  <c r="C40" i="42" s="1"/>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K9" i="43"/>
  <c r="S10" i="43"/>
  <c r="S10" i="1"/>
  <c r="K9" i="1"/>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1" l="1"/>
  <c r="C16" i="1" s="1"/>
  <c r="E16" i="1" s="1"/>
  <c r="G16" i="1" s="1"/>
  <c r="I16" i="1" s="1"/>
  <c r="K16" i="1" s="1"/>
  <c r="S16" i="1" s="1"/>
  <c r="A22" i="1" s="1"/>
  <c r="C22" i="1" s="1"/>
  <c r="E22" i="1" s="1"/>
  <c r="G22" i="1" s="1"/>
  <c r="I22" i="1" s="1"/>
  <c r="K22" i="1" s="1"/>
  <c r="S22" i="1" s="1"/>
  <c r="A28" i="1" s="1"/>
  <c r="C28" i="1" s="1"/>
  <c r="E28" i="1" s="1"/>
  <c r="G28" i="1" s="1"/>
  <c r="I28" i="1" s="1"/>
  <c r="K28" i="1" s="1"/>
  <c r="S28" i="1" s="1"/>
  <c r="A34" i="1" s="1"/>
  <c r="C34" i="1" s="1"/>
  <c r="E34" i="1" s="1"/>
  <c r="G34" i="1" s="1"/>
  <c r="I34" i="1" s="1"/>
  <c r="K34" i="1" s="1"/>
  <c r="S34" i="1" s="1"/>
  <c r="A40" i="1" s="1"/>
  <c r="C40" i="1" s="1"/>
  <c r="S9" i="1"/>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alcChain>
</file>

<file path=xl/sharedStrings.xml><?xml version="1.0" encoding="utf-8"?>
<sst xmlns="http://schemas.openxmlformats.org/spreadsheetml/2006/main" count="343" uniqueCount="97">
  <si>
    <r>
      <t>Steg 1:</t>
    </r>
    <r>
      <rPr>
        <b/>
        <sz val="12"/>
        <color theme="1" tint="0.34998626667073579"/>
        <rFont val="Calibri"/>
        <family val="2"/>
        <scheme val="minor"/>
      </rPr>
      <t xml:space="preserve"> Legg inn år og måned</t>
    </r>
  </si>
  <si>
    <r>
      <t>Steg 2:</t>
    </r>
    <r>
      <rPr>
        <b/>
        <sz val="12"/>
        <color theme="1" tint="0.34998626667073579"/>
        <rFont val="Calibri"/>
        <family val="2"/>
        <scheme val="minor"/>
      </rPr>
      <t xml:space="preserve"> Legg inn første dag i uken</t>
    </r>
  </si>
  <si>
    <t>År</t>
  </si>
  <si>
    <t>Måned</t>
  </si>
  <si>
    <t>Første ukedag</t>
  </si>
  <si>
    <t>VALGDAG 2019</t>
  </si>
  <si>
    <t>HØSTFERIE</t>
  </si>
  <si>
    <t>JULEFERIE</t>
  </si>
  <si>
    <t>VINTERFERIE</t>
  </si>
  <si>
    <t>PÅSKEFERIE</t>
  </si>
  <si>
    <t>FRI</t>
  </si>
  <si>
    <t>SOMMERFERIE</t>
  </si>
  <si>
    <t>PINSE</t>
  </si>
  <si>
    <t>KR.HIMELFART</t>
  </si>
  <si>
    <t>TROPPSMØTE KL. 18.30-20.00</t>
  </si>
  <si>
    <t>PLANKEGGING AV ÅRET</t>
  </si>
  <si>
    <t xml:space="preserve">FØRERPATRULJEN KL.18.00 </t>
  </si>
  <si>
    <t>KART OG KOMPASS</t>
  </si>
  <si>
    <t>60 GRADER NORD</t>
  </si>
  <si>
    <t>JOTA</t>
  </si>
  <si>
    <t>FLAGGKONK</t>
  </si>
  <si>
    <t>GRØNNLAND</t>
  </si>
  <si>
    <t>ORIENTERING</t>
  </si>
  <si>
    <t>TENNISBANEN</t>
  </si>
  <si>
    <t>TROPPSMØTE KL. 18.00-20.00</t>
  </si>
  <si>
    <t>FØRSTEHJELP</t>
  </si>
  <si>
    <t>6. KLASSE OG ELDRE</t>
  </si>
  <si>
    <t>fORBEREDE JOTA</t>
  </si>
  <si>
    <t>FORBEREDELSE TIL FLAGGKONK</t>
  </si>
  <si>
    <t>TOPPTUR 1</t>
  </si>
  <si>
    <t>FAMILIETUR</t>
  </si>
  <si>
    <t>EINÅSEN</t>
  </si>
  <si>
    <t>SØNDRE</t>
  </si>
  <si>
    <t>NORDRE KOLSÅS</t>
  </si>
  <si>
    <t>HAUGSÅSEN</t>
  </si>
  <si>
    <t>TOPPTUR 2</t>
  </si>
  <si>
    <t>HJERTE-/LUNGEREDDNING</t>
  </si>
  <si>
    <t>BÅRE/SKJELKE/SKI</t>
  </si>
  <si>
    <t>JULEAVSLUTTNING</t>
  </si>
  <si>
    <t>OPPMØTE HJEME</t>
  </si>
  <si>
    <t>KNUTER I og II</t>
  </si>
  <si>
    <t>SOLFJELLSTUA</t>
  </si>
  <si>
    <t>REPETISJON AV STJERNEBILDER</t>
  </si>
  <si>
    <t>BUSOPPVEIEN</t>
  </si>
  <si>
    <t>NYE PATRULJER</t>
  </si>
  <si>
    <t>ASSISTENTER</t>
  </si>
  <si>
    <t>SKOLEFRI</t>
  </si>
  <si>
    <t>TOPPTUR 3-4</t>
  </si>
  <si>
    <t>KOLSÅS NORDRE OG SØNDRE</t>
  </si>
  <si>
    <t>IKKE MØTE</t>
  </si>
  <si>
    <t>TUR PÅ TORSDAG</t>
  </si>
  <si>
    <t>TENTATIV DATO</t>
  </si>
  <si>
    <t>KNUTER I OG II</t>
  </si>
  <si>
    <t>PATRULJEMØTE</t>
  </si>
  <si>
    <t>DYREKJENNSKAP</t>
  </si>
  <si>
    <t>FORTELL OM ET DYR</t>
  </si>
  <si>
    <t>TOPPTUR 5</t>
  </si>
  <si>
    <t>OPPMØTE JORDBRU</t>
  </si>
  <si>
    <t>BÅL</t>
  </si>
  <si>
    <t>TIDSPUNKT FOR SOMMERLEIR</t>
  </si>
  <si>
    <t>ER IKKE FASTSATT</t>
  </si>
  <si>
    <t>TIDSPUNKT FOR</t>
  </si>
  <si>
    <t xml:space="preserve">HJORT-KONKURANSEN </t>
  </si>
  <si>
    <t>MULIG TUR</t>
  </si>
  <si>
    <t>ER IKKE FASTSATT - AUGUST</t>
  </si>
  <si>
    <t>FØRSTE MØTE</t>
  </si>
  <si>
    <t>PLANLEGGING AV ÅRET</t>
  </si>
  <si>
    <t xml:space="preserve"> PLANLEGGER 60 GR. NORD</t>
  </si>
  <si>
    <t>VI PAKKER SEKK</t>
  </si>
  <si>
    <t xml:space="preserve">IKKE TROPPSMØTE </t>
  </si>
  <si>
    <t>ETTER TUR</t>
  </si>
  <si>
    <t>TROPPSMØTE KL.18.00-20.00</t>
  </si>
  <si>
    <t>EINEÅSEN-UTSIKTEN</t>
  </si>
  <si>
    <t>1. Rydde ut av sekken etter en tur.</t>
  </si>
  <si>
    <t>2. Vis at du kan sortere klesvask riktig (farger, ulike stoff o.l.).</t>
  </si>
  <si>
    <t>3. Vis at du holder speiderskjorta ren og ordentlig.</t>
  </si>
  <si>
    <t>4. Ta ansvar for riktig sortering av søppel hjemme.</t>
  </si>
  <si>
    <t>HUSSTELLMERKET-II</t>
  </si>
  <si>
    <t>HUSSTELLMERKET-I</t>
  </si>
  <si>
    <t xml:space="preserve">Gjør minst fire av disse oppgavene: </t>
  </si>
  <si>
    <t>1. Puss sølvtøy eller vinduer.</t>
  </si>
  <si>
    <t>2. Støvsug og vis at du kan tømme støvsugeren.</t>
  </si>
  <si>
    <t>3. Lag frokost, rydd etter frokosten og vask opp</t>
  </si>
  <si>
    <t>4. Vask en ullgenser eller stryk en bluse eller skjorte.</t>
  </si>
  <si>
    <t>5. Hold god orden på rommet ditt minst en måned.</t>
  </si>
  <si>
    <t>6. Vær med på storrengjøring hjemme</t>
  </si>
  <si>
    <t>7. Vise at du kan bruke strykejern</t>
  </si>
  <si>
    <t>FORDELING AV ASPIRANTER</t>
  </si>
  <si>
    <t>BLI-KJENT-FEST/DISCO</t>
  </si>
  <si>
    <t>FUGLER</t>
  </si>
  <si>
    <t>FYRBØTER</t>
  </si>
  <si>
    <t>SPEIDERTOG</t>
  </si>
  <si>
    <t>COOP</t>
  </si>
  <si>
    <t>FORBEREDE LEIR</t>
  </si>
  <si>
    <t>PMR-RADIO</t>
  </si>
  <si>
    <t>LIVLINE</t>
  </si>
  <si>
    <t>BRANNVERN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</si>
</sst>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
    <numFmt numFmtId="166" formatCode="mmmm\ \'yy"/>
    <numFmt numFmtId="167" formatCode="mmmm\ yyyy"/>
    <numFmt numFmtId="168" formatCode="dddd"/>
  </numFmts>
  <fonts count="30"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2" tint="-0.249977111117893"/>
        <bgColor indexed="64"/>
      </patternFill>
    </fill>
    <fill>
      <patternFill patternType="solid">
        <fgColor rgb="FF00B0F0"/>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164" fontId="11" fillId="0" borderId="0" applyFont="0" applyFill="0" applyBorder="0" applyAlignment="0" applyProtection="0"/>
    <xf numFmtId="0" fontId="1" fillId="0" borderId="0"/>
  </cellStyleXfs>
  <cellXfs count="127">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7" fontId="13" fillId="0" borderId="0" xfId="0" applyNumberFormat="1" applyFont="1" applyAlignment="1">
      <alignment horizontal="left" vertical="top"/>
    </xf>
    <xf numFmtId="165"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5"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Border="1" applyAlignment="1" applyProtection="1">
      <alignment horizontal="left" vertical="center"/>
    </xf>
    <xf numFmtId="0" fontId="6" fillId="0" borderId="8" xfId="1" applyFont="1" applyBorder="1" applyAlignment="1" applyProtection="1">
      <alignment vertical="center"/>
    </xf>
    <xf numFmtId="0" fontId="16" fillId="0" borderId="0" xfId="0" applyFont="1" applyAlignment="1">
      <alignment horizontal="center" shrinkToFit="1"/>
    </xf>
    <xf numFmtId="165"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7" fontId="21" fillId="0" borderId="0" xfId="0" applyNumberFormat="1" applyFont="1" applyAlignment="1">
      <alignment horizontal="left" vertical="top"/>
    </xf>
    <xf numFmtId="167" fontId="21" fillId="0" borderId="0" xfId="0" applyNumberFormat="1" applyFont="1" applyAlignment="1">
      <alignment vertical="top"/>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20" fillId="0" borderId="0" xfId="2" applyNumberFormat="1" applyFont="1" applyAlignment="1">
      <alignment horizontal="left"/>
    </xf>
    <xf numFmtId="0" fontId="22" fillId="0" borderId="0" xfId="1" applyFont="1" applyAlignment="1" applyProtection="1">
      <alignment horizontal="left"/>
    </xf>
    <xf numFmtId="165"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5" fontId="4" fillId="6" borderId="1" xfId="0" applyNumberFormat="1" applyFont="1" applyFill="1" applyBorder="1" applyAlignment="1">
      <alignment horizontal="center" vertical="center" shrinkToFit="1"/>
    </xf>
    <xf numFmtId="0" fontId="5" fillId="6" borderId="7" xfId="0" applyFont="1" applyFill="1" applyBorder="1" applyAlignment="1">
      <alignment horizontal="left" vertical="center" shrinkToFit="1"/>
    </xf>
    <xf numFmtId="0" fontId="5" fillId="6" borderId="2" xfId="0" applyFont="1" applyFill="1" applyBorder="1" applyAlignment="1">
      <alignment horizontal="left" vertical="center" shrinkToFit="1"/>
    </xf>
    <xf numFmtId="165" fontId="4" fillId="7" borderId="1" xfId="0" applyNumberFormat="1" applyFont="1" applyFill="1" applyBorder="1" applyAlignment="1">
      <alignment horizontal="center" vertical="center" shrinkToFit="1"/>
    </xf>
    <xf numFmtId="0" fontId="5" fillId="7" borderId="7" xfId="0" applyFont="1" applyFill="1" applyBorder="1" applyAlignment="1">
      <alignment horizontal="left" vertical="center" shrinkToFit="1"/>
    </xf>
    <xf numFmtId="165" fontId="4" fillId="8" borderId="1" xfId="0" applyNumberFormat="1" applyFont="1" applyFill="1" applyBorder="1" applyAlignment="1">
      <alignment horizontal="center" vertical="center" shrinkToFit="1"/>
    </xf>
    <xf numFmtId="0" fontId="5" fillId="8" borderId="7" xfId="0" applyFont="1" applyFill="1" applyBorder="1" applyAlignment="1">
      <alignment horizontal="left" vertical="center" shrinkToFit="1"/>
    </xf>
    <xf numFmtId="0" fontId="0" fillId="8" borderId="0" xfId="0" applyFill="1" applyAlignment="1">
      <alignment vertical="center"/>
    </xf>
    <xf numFmtId="0" fontId="5" fillId="8" borderId="2" xfId="0" applyFont="1" applyFill="1" applyBorder="1" applyAlignment="1">
      <alignment horizontal="left" vertical="center" shrinkToFit="1"/>
    </xf>
    <xf numFmtId="165" fontId="4" fillId="9" borderId="1" xfId="0" applyNumberFormat="1" applyFont="1" applyFill="1" applyBorder="1" applyAlignment="1">
      <alignment horizontal="center" vertical="center" shrinkToFit="1"/>
    </xf>
    <xf numFmtId="0" fontId="5" fillId="9" borderId="7" xfId="0" applyFont="1" applyFill="1" applyBorder="1" applyAlignment="1">
      <alignment horizontal="left" vertical="center" shrinkToFit="1"/>
    </xf>
    <xf numFmtId="0" fontId="5" fillId="9" borderId="2" xfId="0" applyFont="1" applyFill="1" applyBorder="1" applyAlignment="1">
      <alignment horizontal="left" vertical="center" shrinkToFit="1"/>
    </xf>
    <xf numFmtId="0" fontId="0" fillId="9" borderId="0" xfId="0" applyFill="1" applyAlignment="1">
      <alignment vertical="center"/>
    </xf>
    <xf numFmtId="165" fontId="29" fillId="9" borderId="1" xfId="0" applyNumberFormat="1" applyFont="1" applyFill="1" applyBorder="1" applyAlignment="1">
      <alignment horizontal="center" vertical="center" shrinkToFit="1"/>
    </xf>
    <xf numFmtId="165" fontId="4" fillId="10" borderId="1" xfId="0" applyNumberFormat="1" applyFont="1" applyFill="1" applyBorder="1" applyAlignment="1">
      <alignment horizontal="center" vertical="center" shrinkToFit="1"/>
    </xf>
    <xf numFmtId="0" fontId="5" fillId="10" borderId="7" xfId="0" applyFont="1" applyFill="1" applyBorder="1" applyAlignment="1">
      <alignment horizontal="left" vertical="center" shrinkToFit="1"/>
    </xf>
    <xf numFmtId="0" fontId="0" fillId="10" borderId="0" xfId="0" applyFill="1" applyAlignment="1">
      <alignment vertical="center"/>
    </xf>
    <xf numFmtId="0" fontId="0" fillId="10" borderId="0" xfId="0" applyFont="1" applyFill="1" applyAlignment="1">
      <alignment vertical="center"/>
    </xf>
    <xf numFmtId="0" fontId="2" fillId="10" borderId="0" xfId="0" applyFont="1" applyFill="1" applyAlignment="1">
      <alignment vertical="center"/>
    </xf>
    <xf numFmtId="0" fontId="2" fillId="6" borderId="0" xfId="0" applyFont="1" applyFill="1" applyAlignment="1">
      <alignment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0" xfId="0" applyFont="1" applyFill="1" applyAlignment="1">
      <alignment horizontal="center" vertical="center"/>
    </xf>
    <xf numFmtId="0" fontId="23" fillId="0" borderId="8" xfId="1" applyFont="1" applyBorder="1" applyAlignment="1" applyProtection="1">
      <alignment horizontal="right" vertical="center"/>
    </xf>
    <xf numFmtId="0" fontId="23" fillId="0" borderId="6" xfId="1" applyFont="1" applyBorder="1" applyAlignment="1" applyProtection="1">
      <alignment horizontal="right" vertical="center"/>
    </xf>
    <xf numFmtId="0" fontId="23" fillId="0" borderId="0" xfId="1" applyFont="1" applyAlignment="1" applyProtection="1">
      <alignment horizontal="right" vertical="center"/>
    </xf>
    <xf numFmtId="0" fontId="23" fillId="0" borderId="4" xfId="1" applyFont="1" applyBorder="1" applyAlignment="1" applyProtection="1">
      <alignment horizontal="right" vertical="center"/>
    </xf>
    <xf numFmtId="0" fontId="6" fillId="9" borderId="5"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6" xfId="0" applyFont="1" applyFill="1" applyBorder="1" applyAlignment="1">
      <alignment horizontal="center" vertical="center"/>
    </xf>
    <xf numFmtId="0" fontId="5" fillId="9" borderId="7" xfId="0" applyFont="1" applyFill="1" applyBorder="1" applyAlignment="1">
      <alignment horizontal="left" vertical="center" shrinkToFit="1"/>
    </xf>
    <xf numFmtId="0" fontId="5" fillId="9" borderId="2" xfId="0" applyFont="1" applyFill="1" applyBorder="1" applyAlignment="1">
      <alignment horizontal="left" vertical="center" shrinkToFit="1"/>
    </xf>
    <xf numFmtId="165" fontId="4" fillId="9" borderId="1" xfId="0" applyNumberFormat="1" applyFont="1" applyFill="1" applyBorder="1" applyAlignment="1">
      <alignment horizontal="center" vertical="center" shrinkToFit="1"/>
    </xf>
    <xf numFmtId="165" fontId="4" fillId="9" borderId="7" xfId="0" applyNumberFormat="1" applyFont="1" applyFill="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167"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6"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6" borderId="3" xfId="0" applyFont="1" applyFill="1" applyBorder="1" applyAlignment="1">
      <alignment horizontal="center" vertical="center"/>
    </xf>
    <xf numFmtId="0" fontId="6" fillId="6" borderId="0" xfId="0" applyFont="1" applyFill="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8"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0" xfId="0" applyFont="1" applyFill="1" applyAlignment="1">
      <alignment horizontal="center" vertical="center"/>
    </xf>
    <xf numFmtId="0" fontId="6" fillId="6" borderId="6" xfId="0" applyFont="1" applyFill="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6" borderId="4" xfId="0" applyFont="1" applyFill="1" applyBorder="1" applyAlignment="1">
      <alignment horizontal="center" vertical="center"/>
    </xf>
    <xf numFmtId="165" fontId="4" fillId="6" borderId="1" xfId="0" applyNumberFormat="1" applyFont="1" applyFill="1" applyBorder="1" applyAlignment="1">
      <alignment horizontal="center" vertical="center" shrinkToFit="1"/>
    </xf>
    <xf numFmtId="165" fontId="4" fillId="6" borderId="7" xfId="0" applyNumberFormat="1" applyFont="1" applyFill="1" applyBorder="1" applyAlignment="1">
      <alignment horizontal="center" vertical="center" shrinkToFit="1"/>
    </xf>
    <xf numFmtId="0" fontId="5" fillId="6" borderId="7" xfId="0" applyFont="1" applyFill="1" applyBorder="1" applyAlignment="1">
      <alignment horizontal="left" vertical="center" shrinkToFit="1"/>
    </xf>
    <xf numFmtId="0" fontId="5" fillId="6" borderId="2" xfId="0" applyFont="1" applyFill="1" applyBorder="1" applyAlignment="1">
      <alignment horizontal="left" vertical="center" shrinkToFit="1"/>
    </xf>
    <xf numFmtId="165" fontId="29" fillId="9" borderId="1" xfId="0" applyNumberFormat="1" applyFont="1" applyFill="1" applyBorder="1" applyAlignment="1">
      <alignment horizontal="center" vertical="center" shrinkToFit="1"/>
    </xf>
    <xf numFmtId="165" fontId="29" fillId="9" borderId="7" xfId="0" applyNumberFormat="1" applyFont="1" applyFill="1" applyBorder="1" applyAlignment="1">
      <alignment horizontal="center" vertical="center" shrinkToFit="1"/>
    </xf>
    <xf numFmtId="0" fontId="6" fillId="8" borderId="5"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0" xfId="0" applyFont="1" applyFill="1" applyAlignment="1">
      <alignment horizontal="center" vertical="center"/>
    </xf>
    <xf numFmtId="0" fontId="6" fillId="8" borderId="4" xfId="0" applyFont="1" applyFill="1" applyBorder="1" applyAlignment="1">
      <alignment horizontal="center" vertical="center"/>
    </xf>
    <xf numFmtId="165" fontId="4" fillId="8" borderId="1" xfId="0" applyNumberFormat="1" applyFont="1" applyFill="1" applyBorder="1" applyAlignment="1">
      <alignment horizontal="center" vertical="center" shrinkToFit="1"/>
    </xf>
    <xf numFmtId="165" fontId="4" fillId="8" borderId="7" xfId="0" applyNumberFormat="1" applyFont="1" applyFill="1" applyBorder="1" applyAlignment="1">
      <alignment horizontal="center" vertical="center" shrinkToFit="1"/>
    </xf>
    <xf numFmtId="0" fontId="5" fillId="8" borderId="7" xfId="0" applyFont="1" applyFill="1" applyBorder="1" applyAlignment="1">
      <alignment horizontal="left" vertical="center" shrinkToFit="1"/>
    </xf>
    <xf numFmtId="0" fontId="5" fillId="8" borderId="2" xfId="0" applyFont="1" applyFill="1" applyBorder="1" applyAlignment="1">
      <alignment horizontal="left" vertical="center" shrinkToFit="1"/>
    </xf>
    <xf numFmtId="0" fontId="6" fillId="3" borderId="6" xfId="0" applyFont="1" applyFill="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3" borderId="4" xfId="0" applyFont="1" applyFill="1" applyBorder="1" applyAlignment="1">
      <alignment horizontal="center" vertical="center"/>
    </xf>
    <xf numFmtId="165" fontId="4" fillId="0" borderId="1" xfId="0" applyNumberFormat="1" applyFont="1" applyBorder="1" applyAlignment="1">
      <alignment horizontal="center" vertical="center" shrinkToFit="1"/>
    </xf>
    <xf numFmtId="165"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5" fontId="4" fillId="3" borderId="1" xfId="0" applyNumberFormat="1" applyFont="1" applyFill="1" applyBorder="1" applyAlignment="1">
      <alignment horizontal="center" vertical="center" shrinkToFit="1"/>
    </xf>
    <xf numFmtId="165"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7" borderId="3" xfId="0" applyFont="1" applyFill="1" applyBorder="1" applyAlignment="1">
      <alignment horizontal="center" vertical="center"/>
    </xf>
    <xf numFmtId="0" fontId="6" fillId="7" borderId="0" xfId="0" applyFont="1" applyFill="1" applyAlignment="1">
      <alignment horizontal="center" vertical="center"/>
    </xf>
    <xf numFmtId="0" fontId="6" fillId="7" borderId="5"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4" xfId="0" applyFont="1" applyFill="1" applyBorder="1" applyAlignment="1">
      <alignment horizontal="center" vertical="center"/>
    </xf>
  </cellXfs>
  <cellStyles count="4">
    <cellStyle name="Hyperkobling" xfId="1" builtinId="8" customBuiltin="1"/>
    <cellStyle name="Komma" xfId="2" builtinId="3"/>
    <cellStyle name="Normal" xfId="0" builtinId="0" customBuiltin="1"/>
    <cellStyle name="Normal 2" xfId="3"/>
  </cellStyles>
  <dxfs count="50">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327121</xdr:colOff>
      <xdr:row>1</xdr:row>
      <xdr:rowOff>38485</xdr:rowOff>
    </xdr:from>
    <xdr:to>
      <xdr:col>29</xdr:col>
      <xdr:colOff>647829</xdr:colOff>
      <xdr:row>13</xdr:row>
      <xdr:rowOff>147526</xdr:rowOff>
    </xdr:to>
    <xdr:pic>
      <xdr:nvPicPr>
        <xdr:cNvPr id="3" name="Bilde 2">
          <a:extLst>
            <a:ext uri="{FF2B5EF4-FFF2-40B4-BE49-F238E27FC236}">
              <a16:creationId xmlns:a16="http://schemas.microsoft.com/office/drawing/2014/main" xmlns="" id="{28BA9DD4-3312-4876-9BA5-4C7A56E1482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9967576" y="230909"/>
          <a:ext cx="1969142" cy="1930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198838</xdr:colOff>
      <xdr:row>0</xdr:row>
      <xdr:rowOff>0</xdr:rowOff>
    </xdr:from>
    <xdr:to>
      <xdr:col>9</xdr:col>
      <xdr:colOff>833647</xdr:colOff>
      <xdr:row>7</xdr:row>
      <xdr:rowOff>44900</xdr:rowOff>
    </xdr:to>
    <xdr:pic>
      <xdr:nvPicPr>
        <xdr:cNvPr id="4" name="Bilde 3">
          <a:extLst>
            <a:ext uri="{FF2B5EF4-FFF2-40B4-BE49-F238E27FC236}">
              <a16:creationId xmlns:a16="http://schemas.microsoft.com/office/drawing/2014/main" xmlns="" id="{D3F77253-4514-4B89-B278-36EC3DC4C65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381464" y="0"/>
          <a:ext cx="974759" cy="955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266700</xdr:colOff>
      <xdr:row>0</xdr:row>
      <xdr:rowOff>0</xdr:rowOff>
    </xdr:from>
    <xdr:to>
      <xdr:col>9</xdr:col>
      <xdr:colOff>876942</xdr:colOff>
      <xdr:row>7</xdr:row>
      <xdr:rowOff>32814</xdr:rowOff>
    </xdr:to>
    <xdr:pic>
      <xdr:nvPicPr>
        <xdr:cNvPr id="2" name="Bilde 1">
          <a:extLst>
            <a:ext uri="{FF2B5EF4-FFF2-40B4-BE49-F238E27FC236}">
              <a16:creationId xmlns:a16="http://schemas.microsoft.com/office/drawing/2014/main" xmlns="" id="{ED5E3360-4F8B-4DB7-8FDF-8FF7840611D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48300" y="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247650</xdr:colOff>
      <xdr:row>0</xdr:row>
      <xdr:rowOff>38100</xdr:rowOff>
    </xdr:from>
    <xdr:to>
      <xdr:col>9</xdr:col>
      <xdr:colOff>857892</xdr:colOff>
      <xdr:row>7</xdr:row>
      <xdr:rowOff>70914</xdr:rowOff>
    </xdr:to>
    <xdr:pic>
      <xdr:nvPicPr>
        <xdr:cNvPr id="2" name="Bilde 1">
          <a:extLst>
            <a:ext uri="{FF2B5EF4-FFF2-40B4-BE49-F238E27FC236}">
              <a16:creationId xmlns:a16="http://schemas.microsoft.com/office/drawing/2014/main" xmlns="" id="{6E205D0B-8CC1-44AD-B9A3-6044DCA0709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29250" y="3810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260350</xdr:colOff>
      <xdr:row>0</xdr:row>
      <xdr:rowOff>19050</xdr:rowOff>
    </xdr:from>
    <xdr:to>
      <xdr:col>9</xdr:col>
      <xdr:colOff>870592</xdr:colOff>
      <xdr:row>7</xdr:row>
      <xdr:rowOff>51864</xdr:rowOff>
    </xdr:to>
    <xdr:pic>
      <xdr:nvPicPr>
        <xdr:cNvPr id="2" name="Bilde 1">
          <a:extLst>
            <a:ext uri="{FF2B5EF4-FFF2-40B4-BE49-F238E27FC236}">
              <a16:creationId xmlns:a16="http://schemas.microsoft.com/office/drawing/2014/main" xmlns="" id="{D99E80B3-C544-4404-A66F-726EA882170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41950" y="1905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228600</xdr:colOff>
      <xdr:row>0</xdr:row>
      <xdr:rowOff>0</xdr:rowOff>
    </xdr:from>
    <xdr:to>
      <xdr:col>9</xdr:col>
      <xdr:colOff>838842</xdr:colOff>
      <xdr:row>7</xdr:row>
      <xdr:rowOff>32814</xdr:rowOff>
    </xdr:to>
    <xdr:pic>
      <xdr:nvPicPr>
        <xdr:cNvPr id="2" name="Bilde 1">
          <a:extLst>
            <a:ext uri="{FF2B5EF4-FFF2-40B4-BE49-F238E27FC236}">
              <a16:creationId xmlns:a16="http://schemas.microsoft.com/office/drawing/2014/main" xmlns="" id="{E1A0211F-62B5-4D7F-81C7-5DBE8A4BB7C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10200" y="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222250</xdr:colOff>
      <xdr:row>0</xdr:row>
      <xdr:rowOff>31750</xdr:rowOff>
    </xdr:from>
    <xdr:to>
      <xdr:col>9</xdr:col>
      <xdr:colOff>832492</xdr:colOff>
      <xdr:row>7</xdr:row>
      <xdr:rowOff>64564</xdr:rowOff>
    </xdr:to>
    <xdr:pic>
      <xdr:nvPicPr>
        <xdr:cNvPr id="2" name="Bilde 1">
          <a:extLst>
            <a:ext uri="{FF2B5EF4-FFF2-40B4-BE49-F238E27FC236}">
              <a16:creationId xmlns:a16="http://schemas.microsoft.com/office/drawing/2014/main" xmlns="" id="{AE540911-3CFC-4434-AD37-C164D0C2E4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03850" y="3175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228600</xdr:colOff>
      <xdr:row>0</xdr:row>
      <xdr:rowOff>50800</xdr:rowOff>
    </xdr:from>
    <xdr:to>
      <xdr:col>9</xdr:col>
      <xdr:colOff>838842</xdr:colOff>
      <xdr:row>7</xdr:row>
      <xdr:rowOff>83614</xdr:rowOff>
    </xdr:to>
    <xdr:pic>
      <xdr:nvPicPr>
        <xdr:cNvPr id="2" name="Bilde 1">
          <a:extLst>
            <a:ext uri="{FF2B5EF4-FFF2-40B4-BE49-F238E27FC236}">
              <a16:creationId xmlns:a16="http://schemas.microsoft.com/office/drawing/2014/main" xmlns="" id="{2FC4D7EB-A155-4417-BB65-97302321EF7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10200" y="5080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260350</xdr:colOff>
      <xdr:row>0</xdr:row>
      <xdr:rowOff>6350</xdr:rowOff>
    </xdr:from>
    <xdr:to>
      <xdr:col>9</xdr:col>
      <xdr:colOff>870592</xdr:colOff>
      <xdr:row>7</xdr:row>
      <xdr:rowOff>39164</xdr:rowOff>
    </xdr:to>
    <xdr:pic>
      <xdr:nvPicPr>
        <xdr:cNvPr id="2" name="Bilde 1">
          <a:extLst>
            <a:ext uri="{FF2B5EF4-FFF2-40B4-BE49-F238E27FC236}">
              <a16:creationId xmlns:a16="http://schemas.microsoft.com/office/drawing/2014/main" xmlns="" id="{BFF73EF0-A958-4611-B7B8-4F1E2C1884D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41950" y="635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273050</xdr:colOff>
      <xdr:row>0</xdr:row>
      <xdr:rowOff>38100</xdr:rowOff>
    </xdr:from>
    <xdr:to>
      <xdr:col>9</xdr:col>
      <xdr:colOff>883292</xdr:colOff>
      <xdr:row>7</xdr:row>
      <xdr:rowOff>70914</xdr:rowOff>
    </xdr:to>
    <xdr:pic>
      <xdr:nvPicPr>
        <xdr:cNvPr id="2" name="Bilde 1">
          <a:extLst>
            <a:ext uri="{FF2B5EF4-FFF2-40B4-BE49-F238E27FC236}">
              <a16:creationId xmlns:a16="http://schemas.microsoft.com/office/drawing/2014/main" xmlns="" id="{8FD739D1-9AE4-48A5-9F6F-825B4EF5FB0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54650" y="3810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234950</xdr:colOff>
      <xdr:row>0</xdr:row>
      <xdr:rowOff>44450</xdr:rowOff>
    </xdr:from>
    <xdr:to>
      <xdr:col>9</xdr:col>
      <xdr:colOff>845192</xdr:colOff>
      <xdr:row>7</xdr:row>
      <xdr:rowOff>77264</xdr:rowOff>
    </xdr:to>
    <xdr:pic>
      <xdr:nvPicPr>
        <xdr:cNvPr id="2" name="Bilde 1">
          <a:extLst>
            <a:ext uri="{FF2B5EF4-FFF2-40B4-BE49-F238E27FC236}">
              <a16:creationId xmlns:a16="http://schemas.microsoft.com/office/drawing/2014/main" xmlns="" id="{E381193B-761E-44EA-A108-50948E9783B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16550" y="4445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234950</xdr:colOff>
      <xdr:row>0</xdr:row>
      <xdr:rowOff>63500</xdr:rowOff>
    </xdr:from>
    <xdr:to>
      <xdr:col>9</xdr:col>
      <xdr:colOff>845192</xdr:colOff>
      <xdr:row>7</xdr:row>
      <xdr:rowOff>96314</xdr:rowOff>
    </xdr:to>
    <xdr:pic>
      <xdr:nvPicPr>
        <xdr:cNvPr id="2" name="Bilde 1">
          <a:extLst>
            <a:ext uri="{FF2B5EF4-FFF2-40B4-BE49-F238E27FC236}">
              <a16:creationId xmlns:a16="http://schemas.microsoft.com/office/drawing/2014/main" xmlns="" id="{973421FC-F6AE-4093-B6D8-4AFFF4B54D8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16550" y="6350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241300</xdr:colOff>
      <xdr:row>0</xdr:row>
      <xdr:rowOff>12700</xdr:rowOff>
    </xdr:from>
    <xdr:to>
      <xdr:col>9</xdr:col>
      <xdr:colOff>851542</xdr:colOff>
      <xdr:row>7</xdr:row>
      <xdr:rowOff>45514</xdr:rowOff>
    </xdr:to>
    <xdr:pic>
      <xdr:nvPicPr>
        <xdr:cNvPr id="2" name="Bilde 1">
          <a:extLst>
            <a:ext uri="{FF2B5EF4-FFF2-40B4-BE49-F238E27FC236}">
              <a16:creationId xmlns:a16="http://schemas.microsoft.com/office/drawing/2014/main" xmlns="" id="{64497AC8-1FDD-4F29-884A-6DDB6439CAA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196" t="1" r="21585" b="38691"/>
        <a:stretch/>
      </xdr:blipFill>
      <xdr:spPr bwMode="auto">
        <a:xfrm>
          <a:off x="5422900" y="12700"/>
          <a:ext cx="953142" cy="934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pageSetUpPr fitToPage="1"/>
  </sheetPr>
  <dimension ref="A1:AF45"/>
  <sheetViews>
    <sheetView showGridLines="0" topLeftCell="A17" zoomScale="99" zoomScaleNormal="99" workbookViewId="0">
      <selection activeCell="A37" sqref="A37:B37"/>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42578125" customWidth="1"/>
  </cols>
  <sheetData>
    <row r="1" spans="1:32" s="3" customFormat="1" ht="15" customHeight="1" x14ac:dyDescent="0.2">
      <c r="A1" s="71">
        <f>DATE(AD18,AD20,1)</f>
        <v>43678</v>
      </c>
      <c r="B1" s="71"/>
      <c r="C1" s="71"/>
      <c r="D1" s="71"/>
      <c r="E1" s="71"/>
      <c r="F1" s="71"/>
      <c r="G1" s="71"/>
      <c r="H1" s="71"/>
      <c r="I1" s="11"/>
      <c r="J1" s="11"/>
      <c r="K1" s="74">
        <f>DATE(YEAR(A1),MONTH(A1)-1,1)</f>
        <v>43647</v>
      </c>
      <c r="L1" s="74"/>
      <c r="M1" s="74"/>
      <c r="N1" s="74"/>
      <c r="O1" s="74"/>
      <c r="P1" s="74"/>
      <c r="Q1" s="74"/>
      <c r="S1" s="74">
        <f>DATE(YEAR(A1),MONTH(A1)+1,1)</f>
        <v>43709</v>
      </c>
      <c r="T1" s="74"/>
      <c r="U1" s="74"/>
      <c r="V1" s="74"/>
      <c r="W1" s="74"/>
      <c r="X1" s="74"/>
      <c r="Y1" s="74"/>
    </row>
    <row r="2" spans="1:32"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2" s="4" customFormat="1" ht="9" customHeight="1" x14ac:dyDescent="0.2">
      <c r="A3" s="71"/>
      <c r="B3" s="71"/>
      <c r="C3" s="71"/>
      <c r="D3" s="71"/>
      <c r="E3" s="71"/>
      <c r="F3" s="71"/>
      <c r="G3" s="71"/>
      <c r="H3" s="71"/>
      <c r="I3" s="11"/>
      <c r="J3" s="11"/>
      <c r="K3" s="22">
        <f t="shared" ref="K3:Q8" si="0">IF(MONTH($K$1)&lt;&gt;MONTH($K$1-(WEEKDAY($K$1,1)-(start_day-1))-IF((WEEKDAY($K$1,1)-(start_day-1))&lt;=0,7,0)+(ROW(K3)-ROW($K$3))*7+(COLUMN(K3)-COLUMN($K$3)+1)),"",$K$1-(WEEKDAY($K$1,1)-(start_day-1))-IF((WEEKDAY($K$1,1)-(start_day-1))&lt;=0,7,0)+(ROW(K3)-ROW($K$3))*7+(COLUMN(K3)-COLUMN($K$3)+1))</f>
        <v>43647</v>
      </c>
      <c r="L3" s="22">
        <f t="shared" si="0"/>
        <v>43648</v>
      </c>
      <c r="M3" s="22">
        <f t="shared" si="0"/>
        <v>43649</v>
      </c>
      <c r="N3" s="22">
        <f t="shared" si="0"/>
        <v>43650</v>
      </c>
      <c r="O3" s="22">
        <f t="shared" si="0"/>
        <v>43651</v>
      </c>
      <c r="P3" s="22">
        <f t="shared" si="0"/>
        <v>43652</v>
      </c>
      <c r="Q3" s="22">
        <f t="shared" si="0"/>
        <v>43653</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43709</v>
      </c>
      <c r="AB3" s="3"/>
      <c r="AC3" s="3"/>
      <c r="AD3" s="3"/>
      <c r="AE3" s="3"/>
    </row>
    <row r="4" spans="1:32" s="4" customFormat="1" ht="9" customHeight="1" x14ac:dyDescent="0.2">
      <c r="A4" s="71"/>
      <c r="B4" s="71"/>
      <c r="C4" s="71"/>
      <c r="D4" s="71"/>
      <c r="E4" s="71"/>
      <c r="F4" s="71"/>
      <c r="G4" s="71"/>
      <c r="H4" s="71"/>
      <c r="I4" s="11"/>
      <c r="J4" s="11"/>
      <c r="K4" s="22">
        <f t="shared" si="0"/>
        <v>43654</v>
      </c>
      <c r="L4" s="22">
        <f t="shared" si="0"/>
        <v>43655</v>
      </c>
      <c r="M4" s="22">
        <f t="shared" si="0"/>
        <v>43656</v>
      </c>
      <c r="N4" s="22">
        <f t="shared" si="0"/>
        <v>43657</v>
      </c>
      <c r="O4" s="22">
        <f t="shared" si="0"/>
        <v>43658</v>
      </c>
      <c r="P4" s="22">
        <f t="shared" si="0"/>
        <v>43659</v>
      </c>
      <c r="Q4" s="22">
        <f t="shared" si="0"/>
        <v>43660</v>
      </c>
      <c r="R4" s="3"/>
      <c r="S4" s="22">
        <f t="shared" si="1"/>
        <v>43710</v>
      </c>
      <c r="T4" s="22">
        <f t="shared" si="1"/>
        <v>43711</v>
      </c>
      <c r="U4" s="22">
        <f t="shared" si="1"/>
        <v>43712</v>
      </c>
      <c r="V4" s="22">
        <f t="shared" si="1"/>
        <v>43713</v>
      </c>
      <c r="W4" s="22">
        <f t="shared" si="1"/>
        <v>43714</v>
      </c>
      <c r="X4" s="22">
        <f t="shared" si="1"/>
        <v>43715</v>
      </c>
      <c r="Y4" s="22">
        <f t="shared" si="1"/>
        <v>43716</v>
      </c>
      <c r="AB4" s="3"/>
      <c r="AC4" s="3"/>
      <c r="AD4" s="3"/>
      <c r="AE4" s="3"/>
    </row>
    <row r="5" spans="1:32" s="4" customFormat="1" ht="9" customHeight="1" x14ac:dyDescent="0.2">
      <c r="A5" s="71"/>
      <c r="B5" s="71"/>
      <c r="C5" s="71"/>
      <c r="D5" s="71"/>
      <c r="E5" s="71"/>
      <c r="F5" s="71"/>
      <c r="G5" s="71"/>
      <c r="H5" s="71"/>
      <c r="I5" s="11"/>
      <c r="J5" s="11"/>
      <c r="K5" s="22">
        <f t="shared" si="0"/>
        <v>43661</v>
      </c>
      <c r="L5" s="22">
        <f t="shared" si="0"/>
        <v>43662</v>
      </c>
      <c r="M5" s="22">
        <f t="shared" si="0"/>
        <v>43663</v>
      </c>
      <c r="N5" s="22">
        <f t="shared" si="0"/>
        <v>43664</v>
      </c>
      <c r="O5" s="22">
        <f t="shared" si="0"/>
        <v>43665</v>
      </c>
      <c r="P5" s="22">
        <f t="shared" si="0"/>
        <v>43666</v>
      </c>
      <c r="Q5" s="22">
        <f t="shared" si="0"/>
        <v>43667</v>
      </c>
      <c r="R5" s="3"/>
      <c r="S5" s="22">
        <f t="shared" si="1"/>
        <v>43717</v>
      </c>
      <c r="T5" s="22">
        <f t="shared" si="1"/>
        <v>43718</v>
      </c>
      <c r="U5" s="22">
        <f t="shared" si="1"/>
        <v>43719</v>
      </c>
      <c r="V5" s="22">
        <f t="shared" si="1"/>
        <v>43720</v>
      </c>
      <c r="W5" s="22">
        <f t="shared" si="1"/>
        <v>43721</v>
      </c>
      <c r="X5" s="22">
        <f t="shared" si="1"/>
        <v>43722</v>
      </c>
      <c r="Y5" s="22">
        <f t="shared" si="1"/>
        <v>43723</v>
      </c>
      <c r="AB5" s="3"/>
      <c r="AC5" s="3"/>
      <c r="AD5" s="3"/>
      <c r="AE5" s="3"/>
    </row>
    <row r="6" spans="1:32" s="4" customFormat="1" ht="9" customHeight="1" x14ac:dyDescent="0.2">
      <c r="A6" s="71"/>
      <c r="B6" s="71"/>
      <c r="C6" s="71"/>
      <c r="D6" s="71"/>
      <c r="E6" s="71"/>
      <c r="F6" s="71"/>
      <c r="G6" s="71"/>
      <c r="H6" s="71"/>
      <c r="I6" s="11"/>
      <c r="J6" s="11"/>
      <c r="K6" s="22">
        <f t="shared" si="0"/>
        <v>43668</v>
      </c>
      <c r="L6" s="22">
        <f t="shared" si="0"/>
        <v>43669</v>
      </c>
      <c r="M6" s="22">
        <f t="shared" si="0"/>
        <v>43670</v>
      </c>
      <c r="N6" s="22">
        <f t="shared" si="0"/>
        <v>43671</v>
      </c>
      <c r="O6" s="22">
        <f t="shared" si="0"/>
        <v>43672</v>
      </c>
      <c r="P6" s="22">
        <f t="shared" si="0"/>
        <v>43673</v>
      </c>
      <c r="Q6" s="22">
        <f t="shared" si="0"/>
        <v>43674</v>
      </c>
      <c r="R6" s="3"/>
      <c r="S6" s="22">
        <f t="shared" si="1"/>
        <v>43724</v>
      </c>
      <c r="T6" s="22">
        <f t="shared" si="1"/>
        <v>43725</v>
      </c>
      <c r="U6" s="22">
        <f t="shared" si="1"/>
        <v>43726</v>
      </c>
      <c r="V6" s="22">
        <f t="shared" si="1"/>
        <v>43727</v>
      </c>
      <c r="W6" s="22">
        <f t="shared" si="1"/>
        <v>43728</v>
      </c>
      <c r="X6" s="22">
        <f t="shared" si="1"/>
        <v>43729</v>
      </c>
      <c r="Y6" s="22">
        <f t="shared" si="1"/>
        <v>43730</v>
      </c>
      <c r="AB6" s="3"/>
      <c r="AC6" s="3"/>
      <c r="AD6" s="3"/>
      <c r="AE6" s="3"/>
    </row>
    <row r="7" spans="1:32" s="4" customFormat="1" ht="9" customHeight="1" x14ac:dyDescent="0.2">
      <c r="A7" s="71"/>
      <c r="B7" s="71"/>
      <c r="C7" s="71"/>
      <c r="D7" s="71"/>
      <c r="E7" s="71"/>
      <c r="F7" s="71"/>
      <c r="G7" s="71"/>
      <c r="H7" s="71"/>
      <c r="I7" s="11"/>
      <c r="J7" s="11"/>
      <c r="K7" s="22">
        <f t="shared" si="0"/>
        <v>43675</v>
      </c>
      <c r="L7" s="22">
        <f t="shared" si="0"/>
        <v>43676</v>
      </c>
      <c r="M7" s="22">
        <f t="shared" si="0"/>
        <v>43677</v>
      </c>
      <c r="N7" s="22" t="str">
        <f t="shared" si="0"/>
        <v/>
      </c>
      <c r="O7" s="22" t="str">
        <f t="shared" si="0"/>
        <v/>
      </c>
      <c r="P7" s="22" t="str">
        <f t="shared" si="0"/>
        <v/>
      </c>
      <c r="Q7" s="22" t="str">
        <f t="shared" si="0"/>
        <v/>
      </c>
      <c r="R7" s="3"/>
      <c r="S7" s="22">
        <f t="shared" si="1"/>
        <v>43731</v>
      </c>
      <c r="T7" s="22">
        <f t="shared" si="1"/>
        <v>43732</v>
      </c>
      <c r="U7" s="22">
        <f t="shared" si="1"/>
        <v>43733</v>
      </c>
      <c r="V7" s="22">
        <f t="shared" si="1"/>
        <v>43734</v>
      </c>
      <c r="W7" s="22">
        <f t="shared" si="1"/>
        <v>43735</v>
      </c>
      <c r="X7" s="22">
        <f t="shared" si="1"/>
        <v>43736</v>
      </c>
      <c r="Y7" s="22">
        <f t="shared" si="1"/>
        <v>43737</v>
      </c>
      <c r="AB7" s="3"/>
      <c r="AC7" s="3"/>
      <c r="AD7" s="3"/>
      <c r="AE7" s="3"/>
    </row>
    <row r="8" spans="1:32"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43738</v>
      </c>
      <c r="T8" s="22" t="str">
        <f t="shared" si="1"/>
        <v/>
      </c>
      <c r="U8" s="22" t="str">
        <f t="shared" si="1"/>
        <v/>
      </c>
      <c r="V8" s="22" t="str">
        <f t="shared" si="1"/>
        <v/>
      </c>
      <c r="W8" s="22" t="str">
        <f t="shared" si="1"/>
        <v/>
      </c>
      <c r="X8" s="22" t="str">
        <f t="shared" si="1"/>
        <v/>
      </c>
      <c r="Y8" s="22" t="str">
        <f t="shared" si="1"/>
        <v/>
      </c>
      <c r="Z8" s="24"/>
    </row>
    <row r="9" spans="1:32" s="1" customFormat="1" ht="21" customHeight="1" x14ac:dyDescent="0.25">
      <c r="A9" s="72">
        <f>A10</f>
        <v>43675</v>
      </c>
      <c r="B9" s="73"/>
      <c r="C9" s="73">
        <f>C10</f>
        <v>43676</v>
      </c>
      <c r="D9" s="73"/>
      <c r="E9" s="73">
        <f>E10</f>
        <v>43677</v>
      </c>
      <c r="F9" s="73"/>
      <c r="G9" s="73">
        <f>G10</f>
        <v>43678</v>
      </c>
      <c r="H9" s="73"/>
      <c r="I9" s="73">
        <f>I10</f>
        <v>43679</v>
      </c>
      <c r="J9" s="73"/>
      <c r="K9" s="73">
        <f>K10</f>
        <v>43680</v>
      </c>
      <c r="L9" s="73"/>
      <c r="M9" s="73"/>
      <c r="N9" s="73"/>
      <c r="O9" s="73"/>
      <c r="P9" s="73"/>
      <c r="Q9" s="73"/>
      <c r="R9" s="73"/>
      <c r="S9" s="73">
        <f>S10</f>
        <v>43681</v>
      </c>
      <c r="T9" s="73"/>
      <c r="U9" s="73"/>
      <c r="V9" s="73"/>
      <c r="W9" s="73"/>
      <c r="X9" s="73"/>
      <c r="Y9" s="73"/>
      <c r="Z9" s="75"/>
      <c r="AB9" s="31"/>
      <c r="AC9"/>
      <c r="AD9" s="31"/>
      <c r="AE9" s="31"/>
      <c r="AF9" s="31"/>
    </row>
    <row r="10" spans="1:32" s="1" customFormat="1" ht="18.75" x14ac:dyDescent="0.25">
      <c r="A10" s="44">
        <f>$A$1-(WEEKDAY($A$1,1)-(start_day-1))-IF((WEEKDAY($A$1,1)-(start_day-1))&lt;=0,7,0)+1</f>
        <v>43675</v>
      </c>
      <c r="B10" s="45"/>
      <c r="C10" s="44">
        <f>A10+1</f>
        <v>43676</v>
      </c>
      <c r="D10" s="46"/>
      <c r="E10" s="44">
        <f>C10+1</f>
        <v>43677</v>
      </c>
      <c r="F10" s="46"/>
      <c r="G10" s="44">
        <f>E10+1</f>
        <v>43678</v>
      </c>
      <c r="H10" s="46"/>
      <c r="I10" s="44">
        <f>G10+1</f>
        <v>43679</v>
      </c>
      <c r="J10" s="46"/>
      <c r="K10" s="67">
        <f>I10+1</f>
        <v>43680</v>
      </c>
      <c r="L10" s="68"/>
      <c r="M10" s="65"/>
      <c r="N10" s="65"/>
      <c r="O10" s="65"/>
      <c r="P10" s="65"/>
      <c r="Q10" s="65"/>
      <c r="R10" s="66"/>
      <c r="S10" s="67">
        <f>K10+1</f>
        <v>43681</v>
      </c>
      <c r="T10" s="68"/>
      <c r="U10" s="65"/>
      <c r="V10" s="65"/>
      <c r="W10" s="65"/>
      <c r="X10" s="65"/>
      <c r="Y10" s="65"/>
      <c r="Z10" s="66"/>
      <c r="AB10" s="32"/>
      <c r="AC10" s="32"/>
      <c r="AD10" s="32"/>
      <c r="AE10" s="32"/>
      <c r="AF10" s="32"/>
    </row>
    <row r="11" spans="1:32" s="1" customFormat="1" x14ac:dyDescent="0.2">
      <c r="A11" s="55" t="s">
        <v>11</v>
      </c>
      <c r="B11" s="57"/>
      <c r="C11" s="55" t="s">
        <v>11</v>
      </c>
      <c r="D11" s="57"/>
      <c r="E11" s="55" t="s">
        <v>11</v>
      </c>
      <c r="F11" s="57"/>
      <c r="G11" s="55" t="s">
        <v>11</v>
      </c>
      <c r="H11" s="57"/>
      <c r="I11" s="55" t="s">
        <v>11</v>
      </c>
      <c r="J11" s="57"/>
      <c r="K11" s="55" t="s">
        <v>11</v>
      </c>
      <c r="L11" s="57"/>
      <c r="M11" s="57"/>
      <c r="N11" s="57"/>
      <c r="O11" s="57"/>
      <c r="P11" s="57"/>
      <c r="Q11" s="57"/>
      <c r="R11" s="56"/>
      <c r="S11" s="55" t="s">
        <v>11</v>
      </c>
      <c r="T11" s="57"/>
      <c r="U11" s="57"/>
      <c r="V11" s="57"/>
      <c r="W11" s="57"/>
      <c r="X11" s="57"/>
      <c r="Y11" s="57"/>
      <c r="Z11" s="56"/>
    </row>
    <row r="12" spans="1:32" s="1" customFormat="1" x14ac:dyDescent="0.2">
      <c r="A12" s="55"/>
      <c r="B12" s="57"/>
      <c r="C12" s="55"/>
      <c r="D12" s="56"/>
      <c r="E12" s="55"/>
      <c r="F12" s="56"/>
      <c r="G12" s="55"/>
      <c r="H12" s="56"/>
      <c r="I12" s="55"/>
      <c r="J12" s="56"/>
      <c r="K12" s="55"/>
      <c r="L12" s="57"/>
      <c r="M12" s="57"/>
      <c r="N12" s="57"/>
      <c r="O12" s="57"/>
      <c r="P12" s="57"/>
      <c r="Q12" s="57"/>
      <c r="R12" s="56"/>
      <c r="S12" s="55"/>
      <c r="T12" s="57"/>
      <c r="U12" s="57"/>
      <c r="V12" s="57"/>
      <c r="W12" s="57"/>
      <c r="X12" s="57"/>
      <c r="Y12" s="57"/>
      <c r="Z12" s="56"/>
    </row>
    <row r="13" spans="1:32" s="1" customFormat="1" x14ac:dyDescent="0.2">
      <c r="A13" s="55"/>
      <c r="B13" s="57"/>
      <c r="C13" s="55"/>
      <c r="D13" s="56"/>
      <c r="E13" s="55"/>
      <c r="F13" s="56"/>
      <c r="G13" s="55"/>
      <c r="H13" s="56"/>
      <c r="I13" s="55"/>
      <c r="J13" s="56"/>
      <c r="K13" s="55"/>
      <c r="L13" s="57"/>
      <c r="M13" s="57"/>
      <c r="N13" s="57"/>
      <c r="O13" s="57"/>
      <c r="P13" s="57"/>
      <c r="Q13" s="57"/>
      <c r="R13" s="56"/>
      <c r="S13" s="55"/>
      <c r="T13" s="57"/>
      <c r="U13" s="57"/>
      <c r="V13" s="57"/>
      <c r="W13" s="57"/>
      <c r="X13" s="57"/>
      <c r="Y13" s="57"/>
      <c r="Z13" s="56"/>
    </row>
    <row r="14" spans="1:32" s="1" customFormat="1" x14ac:dyDescent="0.2">
      <c r="A14" s="55"/>
      <c r="B14" s="57"/>
      <c r="C14" s="55"/>
      <c r="D14" s="56"/>
      <c r="E14" s="55"/>
      <c r="F14" s="56"/>
      <c r="G14" s="55"/>
      <c r="H14" s="56"/>
      <c r="I14" s="55"/>
      <c r="J14" s="56"/>
      <c r="K14" s="55"/>
      <c r="L14" s="57"/>
      <c r="M14" s="57"/>
      <c r="N14" s="57"/>
      <c r="O14" s="57"/>
      <c r="P14" s="57"/>
      <c r="Q14" s="57"/>
      <c r="R14" s="56"/>
      <c r="S14" s="55"/>
      <c r="T14" s="57"/>
      <c r="U14" s="57"/>
      <c r="V14" s="57"/>
      <c r="W14" s="57"/>
      <c r="X14" s="57"/>
      <c r="Y14" s="57"/>
      <c r="Z14" s="56"/>
    </row>
    <row r="15" spans="1:32" s="2" customFormat="1" ht="13.35" customHeight="1" x14ac:dyDescent="0.2">
      <c r="A15" s="62"/>
      <c r="B15" s="63"/>
      <c r="C15" s="62"/>
      <c r="D15" s="64"/>
      <c r="E15" s="62"/>
      <c r="F15" s="64"/>
      <c r="G15" s="62"/>
      <c r="H15" s="64"/>
      <c r="I15" s="62"/>
      <c r="J15" s="64"/>
      <c r="K15" s="62"/>
      <c r="L15" s="63"/>
      <c r="M15" s="63"/>
      <c r="N15" s="63"/>
      <c r="O15" s="63"/>
      <c r="P15" s="63"/>
      <c r="Q15" s="63"/>
      <c r="R15" s="64"/>
      <c r="S15" s="62"/>
      <c r="T15" s="63"/>
      <c r="U15" s="63"/>
      <c r="V15" s="63"/>
      <c r="W15" s="63"/>
      <c r="X15" s="63"/>
      <c r="Y15" s="63"/>
      <c r="Z15" s="64"/>
      <c r="AA15" s="1"/>
    </row>
    <row r="16" spans="1:32" s="1" customFormat="1" ht="18.75" x14ac:dyDescent="0.2">
      <c r="A16" s="44">
        <f>S10+1</f>
        <v>43682</v>
      </c>
      <c r="B16" s="45"/>
      <c r="C16" s="44">
        <f>A16+1</f>
        <v>43683</v>
      </c>
      <c r="D16" s="46"/>
      <c r="E16" s="44">
        <f>C16+1</f>
        <v>43684</v>
      </c>
      <c r="F16" s="46"/>
      <c r="G16" s="44">
        <f>E16+1</f>
        <v>43685</v>
      </c>
      <c r="H16" s="46"/>
      <c r="I16" s="44">
        <f>G16+1</f>
        <v>43686</v>
      </c>
      <c r="J16" s="46"/>
      <c r="K16" s="67">
        <f>I16+1</f>
        <v>43687</v>
      </c>
      <c r="L16" s="68"/>
      <c r="M16" s="65"/>
      <c r="N16" s="65"/>
      <c r="O16" s="65"/>
      <c r="P16" s="65"/>
      <c r="Q16" s="65"/>
      <c r="R16" s="66"/>
      <c r="S16" s="67">
        <f>K16+1</f>
        <v>43688</v>
      </c>
      <c r="T16" s="68"/>
      <c r="U16" s="65"/>
      <c r="V16" s="65"/>
      <c r="W16" s="65"/>
      <c r="X16" s="65"/>
      <c r="Y16" s="65"/>
      <c r="Z16" s="66"/>
      <c r="AB16" s="27" t="s">
        <v>0</v>
      </c>
      <c r="AC16" s="10"/>
      <c r="AD16" s="10"/>
    </row>
    <row r="17" spans="1:31" s="1" customFormat="1" x14ac:dyDescent="0.2">
      <c r="A17" s="55"/>
      <c r="B17" s="57"/>
      <c r="C17" s="55" t="s">
        <v>11</v>
      </c>
      <c r="D17" s="57"/>
      <c r="E17" s="55" t="s">
        <v>11</v>
      </c>
      <c r="F17" s="57"/>
      <c r="G17" s="55" t="s">
        <v>11</v>
      </c>
      <c r="H17" s="57"/>
      <c r="I17" s="55" t="s">
        <v>11</v>
      </c>
      <c r="J17" s="57"/>
      <c r="K17" s="55" t="s">
        <v>11</v>
      </c>
      <c r="L17" s="57"/>
      <c r="M17" s="57"/>
      <c r="N17" s="57"/>
      <c r="O17" s="57"/>
      <c r="P17" s="57"/>
      <c r="Q17" s="57"/>
      <c r="R17" s="56"/>
      <c r="S17" s="55" t="s">
        <v>11</v>
      </c>
      <c r="T17" s="57"/>
      <c r="U17" s="57"/>
      <c r="V17" s="57"/>
      <c r="W17" s="57"/>
      <c r="X17" s="57"/>
      <c r="Y17" s="57"/>
      <c r="Z17" s="56"/>
      <c r="AB17" s="10"/>
    </row>
    <row r="18" spans="1:31" s="1" customFormat="1" x14ac:dyDescent="0.2">
      <c r="A18" s="55" t="s">
        <v>11</v>
      </c>
      <c r="B18" s="57"/>
      <c r="C18" s="55"/>
      <c r="D18" s="56"/>
      <c r="E18" s="55"/>
      <c r="F18" s="56"/>
      <c r="G18" s="55"/>
      <c r="H18" s="56"/>
      <c r="I18" s="55"/>
      <c r="J18" s="56"/>
      <c r="K18" s="55"/>
      <c r="L18" s="57"/>
      <c r="M18" s="57"/>
      <c r="N18" s="57"/>
      <c r="O18" s="57"/>
      <c r="P18" s="57"/>
      <c r="Q18" s="57"/>
      <c r="R18" s="56"/>
      <c r="S18" s="55"/>
      <c r="T18" s="57"/>
      <c r="U18" s="57"/>
      <c r="V18" s="57"/>
      <c r="W18" s="57"/>
      <c r="X18" s="57"/>
      <c r="Y18" s="57"/>
      <c r="Z18" s="56"/>
      <c r="AB18" s="10"/>
      <c r="AC18" s="28" t="s">
        <v>2</v>
      </c>
      <c r="AD18" s="29">
        <v>2019</v>
      </c>
    </row>
    <row r="19" spans="1:31" s="1" customFormat="1" x14ac:dyDescent="0.2">
      <c r="A19" s="55"/>
      <c r="B19" s="57"/>
      <c r="C19" s="55"/>
      <c r="D19" s="56"/>
      <c r="E19" s="55"/>
      <c r="F19" s="56"/>
      <c r="G19" s="55"/>
      <c r="H19" s="56"/>
      <c r="I19" s="55"/>
      <c r="J19" s="56"/>
      <c r="K19" s="55"/>
      <c r="L19" s="57"/>
      <c r="M19" s="57"/>
      <c r="N19" s="57"/>
      <c r="O19" s="57"/>
      <c r="P19" s="57"/>
      <c r="Q19" s="57"/>
      <c r="R19" s="56"/>
      <c r="S19" s="55"/>
      <c r="T19" s="57"/>
      <c r="U19" s="57"/>
      <c r="V19" s="57"/>
      <c r="W19" s="57"/>
      <c r="X19" s="57"/>
      <c r="Y19" s="57"/>
      <c r="Z19" s="56"/>
      <c r="AB19" s="10"/>
    </row>
    <row r="20" spans="1:31" s="1" customFormat="1" x14ac:dyDescent="0.2">
      <c r="A20" s="55"/>
      <c r="B20" s="57"/>
      <c r="C20" s="55"/>
      <c r="D20" s="56"/>
      <c r="E20" s="55"/>
      <c r="F20" s="56"/>
      <c r="G20" s="55"/>
      <c r="H20" s="56"/>
      <c r="I20" s="55"/>
      <c r="J20" s="56"/>
      <c r="K20" s="55"/>
      <c r="L20" s="57"/>
      <c r="M20" s="57"/>
      <c r="N20" s="57"/>
      <c r="O20" s="57"/>
      <c r="P20" s="57"/>
      <c r="Q20" s="57"/>
      <c r="R20" s="56"/>
      <c r="S20" s="55"/>
      <c r="T20" s="57"/>
      <c r="U20" s="57"/>
      <c r="V20" s="57"/>
      <c r="W20" s="57"/>
      <c r="X20" s="57"/>
      <c r="Y20" s="57"/>
      <c r="Z20" s="56"/>
      <c r="AB20" s="10"/>
      <c r="AC20" s="28" t="s">
        <v>3</v>
      </c>
      <c r="AD20" s="29">
        <v>8</v>
      </c>
    </row>
    <row r="21" spans="1:31" s="2" customFormat="1" ht="13.35" customHeight="1" x14ac:dyDescent="0.2">
      <c r="A21" s="62"/>
      <c r="B21" s="63"/>
      <c r="C21" s="62"/>
      <c r="D21" s="64"/>
      <c r="E21" s="62"/>
      <c r="F21" s="64"/>
      <c r="G21" s="62"/>
      <c r="H21" s="64"/>
      <c r="I21" s="62"/>
      <c r="J21" s="64"/>
      <c r="K21" s="62"/>
      <c r="L21" s="63"/>
      <c r="M21" s="63"/>
      <c r="N21" s="63"/>
      <c r="O21" s="63"/>
      <c r="P21" s="63"/>
      <c r="Q21" s="63"/>
      <c r="R21" s="64"/>
      <c r="S21" s="62"/>
      <c r="T21" s="63"/>
      <c r="U21" s="63"/>
      <c r="V21" s="63"/>
      <c r="W21" s="63"/>
      <c r="X21" s="63"/>
      <c r="Y21" s="63"/>
      <c r="Z21" s="64"/>
      <c r="AA21" s="1"/>
      <c r="AB21" s="1"/>
      <c r="AC21" s="1"/>
      <c r="AD21" s="1"/>
      <c r="AE21" s="1"/>
    </row>
    <row r="22" spans="1:31" s="1" customFormat="1" ht="18.75" x14ac:dyDescent="0.2">
      <c r="A22" s="44">
        <f>S16+1</f>
        <v>43689</v>
      </c>
      <c r="B22" s="45"/>
      <c r="C22" s="44">
        <f>A22+1</f>
        <v>43690</v>
      </c>
      <c r="D22" s="46"/>
      <c r="E22" s="44">
        <f>C22+1</f>
        <v>43691</v>
      </c>
      <c r="F22" s="46"/>
      <c r="G22" s="44">
        <f>E22+1</f>
        <v>43692</v>
      </c>
      <c r="H22" s="46"/>
      <c r="I22" s="44">
        <f>G22+1</f>
        <v>43693</v>
      </c>
      <c r="J22" s="46"/>
      <c r="K22" s="67">
        <f>I22+1</f>
        <v>43694</v>
      </c>
      <c r="L22" s="68"/>
      <c r="M22" s="65"/>
      <c r="N22" s="65"/>
      <c r="O22" s="65"/>
      <c r="P22" s="65"/>
      <c r="Q22" s="65"/>
      <c r="R22" s="66"/>
      <c r="S22" s="67">
        <f>K22+1</f>
        <v>43695</v>
      </c>
      <c r="T22" s="68"/>
      <c r="U22" s="65"/>
      <c r="V22" s="65"/>
      <c r="W22" s="65"/>
      <c r="X22" s="65"/>
      <c r="Y22" s="65"/>
      <c r="Z22" s="66"/>
      <c r="AB22" s="27" t="s">
        <v>1</v>
      </c>
      <c r="AC22" s="2"/>
      <c r="AD22" s="2"/>
      <c r="AE22" s="2"/>
    </row>
    <row r="23" spans="1:31" s="1" customFormat="1" x14ac:dyDescent="0.2">
      <c r="A23" s="55" t="s">
        <v>11</v>
      </c>
      <c r="B23" s="57"/>
      <c r="C23" s="55" t="s">
        <v>11</v>
      </c>
      <c r="D23" s="57"/>
      <c r="E23" s="55" t="s">
        <v>11</v>
      </c>
      <c r="F23" s="57"/>
      <c r="G23" s="55" t="s">
        <v>11</v>
      </c>
      <c r="H23" s="57"/>
      <c r="I23" s="55" t="s">
        <v>11</v>
      </c>
      <c r="J23" s="57"/>
      <c r="K23" s="55" t="s">
        <v>11</v>
      </c>
      <c r="L23" s="57"/>
      <c r="M23" s="57"/>
      <c r="N23" s="57"/>
      <c r="O23" s="57"/>
      <c r="P23" s="57"/>
      <c r="Q23" s="57"/>
      <c r="R23" s="56"/>
      <c r="S23" s="55" t="s">
        <v>11</v>
      </c>
      <c r="T23" s="57"/>
      <c r="U23" s="57"/>
      <c r="V23" s="57"/>
      <c r="W23" s="57"/>
      <c r="X23" s="57"/>
      <c r="Y23" s="57"/>
      <c r="Z23" s="56"/>
      <c r="AC23" s="10"/>
      <c r="AD23" s="10"/>
    </row>
    <row r="24" spans="1:31" s="1" customFormat="1" x14ac:dyDescent="0.2">
      <c r="A24" s="55"/>
      <c r="B24" s="57"/>
      <c r="C24" s="55"/>
      <c r="D24" s="56"/>
      <c r="E24" s="55"/>
      <c r="F24" s="56"/>
      <c r="G24" s="55"/>
      <c r="H24" s="56"/>
      <c r="I24" s="55"/>
      <c r="J24" s="56"/>
      <c r="K24" s="55"/>
      <c r="L24" s="57"/>
      <c r="M24" s="57"/>
      <c r="N24" s="57"/>
      <c r="O24" s="57"/>
      <c r="P24" s="57"/>
      <c r="Q24" s="57"/>
      <c r="R24" s="56"/>
      <c r="S24" s="55"/>
      <c r="T24" s="57"/>
      <c r="U24" s="57"/>
      <c r="V24" s="57"/>
      <c r="W24" s="57"/>
      <c r="X24" s="57"/>
      <c r="Y24" s="57"/>
      <c r="Z24" s="56"/>
      <c r="AB24" s="10"/>
      <c r="AC24" s="28" t="s">
        <v>4</v>
      </c>
      <c r="AD24" s="29">
        <v>2</v>
      </c>
      <c r="AE24" s="2"/>
    </row>
    <row r="25" spans="1:31" s="1" customFormat="1" x14ac:dyDescent="0.2">
      <c r="A25" s="55"/>
      <c r="B25" s="57"/>
      <c r="C25" s="55"/>
      <c r="D25" s="56"/>
      <c r="E25" s="55"/>
      <c r="F25" s="56"/>
      <c r="G25" s="55"/>
      <c r="H25" s="56"/>
      <c r="I25" s="55"/>
      <c r="J25" s="56"/>
      <c r="K25" s="55"/>
      <c r="L25" s="57"/>
      <c r="M25" s="57"/>
      <c r="N25" s="57"/>
      <c r="O25" s="57"/>
      <c r="P25" s="57"/>
      <c r="Q25" s="57"/>
      <c r="R25" s="56"/>
      <c r="S25" s="55"/>
      <c r="T25" s="57"/>
      <c r="U25" s="57"/>
      <c r="V25" s="57"/>
      <c r="W25" s="57"/>
      <c r="X25" s="57"/>
      <c r="Y25" s="57"/>
      <c r="Z25" s="56"/>
      <c r="AB25" s="10"/>
      <c r="AC25" s="10"/>
      <c r="AD25" s="10"/>
    </row>
    <row r="26" spans="1:31" s="1" customFormat="1" x14ac:dyDescent="0.2">
      <c r="A26" s="55"/>
      <c r="B26" s="57"/>
      <c r="C26" s="55"/>
      <c r="D26" s="56"/>
      <c r="E26" s="55"/>
      <c r="F26" s="56"/>
      <c r="G26" s="55"/>
      <c r="H26" s="56"/>
      <c r="I26" s="55"/>
      <c r="J26" s="56"/>
      <c r="K26" s="55"/>
      <c r="L26" s="57"/>
      <c r="M26" s="57"/>
      <c r="N26" s="57"/>
      <c r="O26" s="57"/>
      <c r="P26" s="57"/>
      <c r="Q26" s="57"/>
      <c r="R26" s="56"/>
      <c r="S26" s="55"/>
      <c r="T26" s="57"/>
      <c r="U26" s="57"/>
      <c r="V26" s="57"/>
      <c r="W26" s="57"/>
      <c r="X26" s="57"/>
      <c r="Y26" s="57"/>
      <c r="Z26" s="56"/>
      <c r="AD26" s="10"/>
    </row>
    <row r="27" spans="1:31" s="2" customFormat="1" x14ac:dyDescent="0.2">
      <c r="A27" s="62"/>
      <c r="B27" s="63"/>
      <c r="C27" s="62"/>
      <c r="D27" s="64"/>
      <c r="E27" s="62"/>
      <c r="F27" s="64"/>
      <c r="G27" s="62"/>
      <c r="H27" s="64"/>
      <c r="I27" s="62"/>
      <c r="J27" s="64"/>
      <c r="K27" s="62"/>
      <c r="L27" s="63"/>
      <c r="M27" s="63"/>
      <c r="N27" s="63"/>
      <c r="O27" s="63"/>
      <c r="P27" s="63"/>
      <c r="Q27" s="63"/>
      <c r="R27" s="64"/>
      <c r="S27" s="62"/>
      <c r="T27" s="63"/>
      <c r="U27" s="63"/>
      <c r="V27" s="63"/>
      <c r="W27" s="63"/>
      <c r="X27" s="63"/>
      <c r="Y27" s="63"/>
      <c r="Z27" s="64"/>
      <c r="AA27" s="1"/>
      <c r="AD27" s="10"/>
      <c r="AE27" s="1"/>
    </row>
    <row r="28" spans="1:31" s="1" customFormat="1" ht="18.75" x14ac:dyDescent="0.2">
      <c r="A28" s="14">
        <f>S22+1</f>
        <v>43696</v>
      </c>
      <c r="B28" s="15"/>
      <c r="C28" s="12">
        <f>A28+1</f>
        <v>43697</v>
      </c>
      <c r="D28" s="13"/>
      <c r="E28" s="12">
        <f>C28+1</f>
        <v>43698</v>
      </c>
      <c r="F28" s="13"/>
      <c r="G28" s="12">
        <f>E28+1</f>
        <v>43699</v>
      </c>
      <c r="H28" s="13"/>
      <c r="I28" s="12">
        <f>G28+1</f>
        <v>43700</v>
      </c>
      <c r="J28" s="13"/>
      <c r="K28" s="67">
        <f>I28+1</f>
        <v>43701</v>
      </c>
      <c r="L28" s="68"/>
      <c r="M28" s="65"/>
      <c r="N28" s="65"/>
      <c r="O28" s="65"/>
      <c r="P28" s="65"/>
      <c r="Q28" s="65"/>
      <c r="R28" s="66"/>
      <c r="S28" s="67">
        <f>K28+1</f>
        <v>43702</v>
      </c>
      <c r="T28" s="68"/>
      <c r="U28" s="65"/>
      <c r="V28" s="65"/>
      <c r="W28" s="65"/>
      <c r="X28" s="65"/>
      <c r="Y28" s="65"/>
      <c r="Z28" s="66"/>
      <c r="AB28" s="27"/>
      <c r="AC28" s="10"/>
      <c r="AD28" s="10"/>
    </row>
    <row r="29" spans="1:31" s="1" customFormat="1" x14ac:dyDescent="0.2">
      <c r="A29" s="76"/>
      <c r="B29" s="77"/>
      <c r="C29" s="69"/>
      <c r="D29" s="70"/>
      <c r="E29" s="69"/>
      <c r="F29" s="70"/>
      <c r="G29" s="69"/>
      <c r="H29" s="70"/>
      <c r="I29" s="69"/>
      <c r="J29" s="70"/>
      <c r="K29" s="55"/>
      <c r="L29" s="57"/>
      <c r="M29" s="57"/>
      <c r="N29" s="57"/>
      <c r="O29" s="57"/>
      <c r="P29" s="57"/>
      <c r="Q29" s="57"/>
      <c r="R29" s="56"/>
      <c r="S29" s="55"/>
      <c r="T29" s="57"/>
      <c r="U29" s="57"/>
      <c r="V29" s="57"/>
      <c r="W29" s="57"/>
      <c r="X29" s="57"/>
      <c r="Y29" s="57"/>
      <c r="Z29" s="56"/>
      <c r="AB29" s="10"/>
      <c r="AC29" s="30"/>
      <c r="AD29" s="10"/>
    </row>
    <row r="30" spans="1:31" s="1" customFormat="1" x14ac:dyDescent="0.2">
      <c r="A30" s="76"/>
      <c r="B30" s="77"/>
      <c r="C30" s="69"/>
      <c r="D30" s="70"/>
      <c r="E30" s="69"/>
      <c r="F30" s="70"/>
      <c r="G30" s="69"/>
      <c r="H30" s="70"/>
      <c r="I30" s="69"/>
      <c r="J30" s="70"/>
      <c r="K30" s="55"/>
      <c r="L30" s="57"/>
      <c r="M30" s="57"/>
      <c r="N30" s="57"/>
      <c r="O30" s="57"/>
      <c r="P30" s="57"/>
      <c r="Q30" s="57"/>
      <c r="R30" s="56"/>
      <c r="S30" s="55"/>
      <c r="T30" s="57"/>
      <c r="U30" s="57"/>
      <c r="V30" s="57"/>
      <c r="W30" s="57"/>
      <c r="X30" s="57"/>
      <c r="Y30" s="57"/>
      <c r="Z30" s="56"/>
      <c r="AB30" s="10"/>
      <c r="AC30" s="30"/>
      <c r="AD30" s="10"/>
      <c r="AE30" s="2"/>
    </row>
    <row r="31" spans="1:31" s="1" customFormat="1" x14ac:dyDescent="0.2">
      <c r="A31" s="76"/>
      <c r="B31" s="77"/>
      <c r="C31" s="69"/>
      <c r="D31" s="70"/>
      <c r="E31" s="69"/>
      <c r="F31" s="70"/>
      <c r="G31" s="69"/>
      <c r="H31" s="70"/>
      <c r="I31" s="69"/>
      <c r="J31" s="70"/>
      <c r="K31" s="55"/>
      <c r="L31" s="57"/>
      <c r="M31" s="57"/>
      <c r="N31" s="57"/>
      <c r="O31" s="57"/>
      <c r="P31" s="57"/>
      <c r="Q31" s="57"/>
      <c r="R31" s="56"/>
      <c r="S31" s="55"/>
      <c r="T31" s="57"/>
      <c r="U31" s="57"/>
      <c r="V31" s="57"/>
      <c r="W31" s="57"/>
      <c r="X31" s="57"/>
      <c r="Y31" s="57"/>
      <c r="Z31" s="56"/>
      <c r="AC31" s="10"/>
      <c r="AD31" s="10"/>
    </row>
    <row r="32" spans="1:31" s="1" customFormat="1" x14ac:dyDescent="0.2">
      <c r="A32" s="76"/>
      <c r="B32" s="77"/>
      <c r="C32" s="69"/>
      <c r="D32" s="70"/>
      <c r="E32" s="69"/>
      <c r="F32" s="70"/>
      <c r="G32" s="69"/>
      <c r="H32" s="70"/>
      <c r="I32" s="69"/>
      <c r="J32" s="70"/>
      <c r="K32" s="55"/>
      <c r="L32" s="57"/>
      <c r="M32" s="57"/>
      <c r="N32" s="57"/>
      <c r="O32" s="57"/>
      <c r="P32" s="57"/>
      <c r="Q32" s="57"/>
      <c r="R32" s="56"/>
      <c r="S32" s="55"/>
      <c r="T32" s="57"/>
      <c r="U32" s="57"/>
      <c r="V32" s="57"/>
      <c r="W32" s="57"/>
      <c r="X32" s="57"/>
      <c r="Y32" s="57"/>
      <c r="Z32" s="56"/>
      <c r="AD32" s="10"/>
    </row>
    <row r="33" spans="1:31" s="2" customFormat="1" x14ac:dyDescent="0.2">
      <c r="A33" s="82"/>
      <c r="B33" s="83"/>
      <c r="C33" s="78"/>
      <c r="D33" s="79"/>
      <c r="E33" s="78"/>
      <c r="F33" s="79"/>
      <c r="G33" s="78"/>
      <c r="H33" s="79"/>
      <c r="I33" s="78"/>
      <c r="J33" s="79"/>
      <c r="K33" s="62"/>
      <c r="L33" s="63"/>
      <c r="M33" s="63"/>
      <c r="N33" s="63"/>
      <c r="O33" s="63"/>
      <c r="P33" s="63"/>
      <c r="Q33" s="63"/>
      <c r="R33" s="64"/>
      <c r="S33" s="62"/>
      <c r="T33" s="63"/>
      <c r="U33" s="63"/>
      <c r="V33" s="63"/>
      <c r="W33" s="63"/>
      <c r="X33" s="63"/>
      <c r="Y33" s="63"/>
      <c r="Z33" s="64"/>
      <c r="AA33" s="1"/>
      <c r="AD33" s="1"/>
      <c r="AE33" s="1"/>
    </row>
    <row r="34" spans="1:31" s="1" customFormat="1" ht="18.75" x14ac:dyDescent="0.2">
      <c r="A34" s="35">
        <f>S28+1</f>
        <v>43703</v>
      </c>
      <c r="B34" s="36"/>
      <c r="C34" s="12">
        <f>A34+1</f>
        <v>43704</v>
      </c>
      <c r="D34" s="13"/>
      <c r="E34" s="12">
        <f>C34+1</f>
        <v>43705</v>
      </c>
      <c r="F34" s="13"/>
      <c r="G34" s="12">
        <f>E34+1</f>
        <v>43706</v>
      </c>
      <c r="H34" s="13"/>
      <c r="I34" s="12">
        <f>G34+1</f>
        <v>43707</v>
      </c>
      <c r="J34" s="13"/>
      <c r="K34" s="67">
        <f>I34+1</f>
        <v>43708</v>
      </c>
      <c r="L34" s="68"/>
      <c r="M34" s="65"/>
      <c r="N34" s="65"/>
      <c r="O34" s="65"/>
      <c r="P34" s="65"/>
      <c r="Q34" s="65"/>
      <c r="R34" s="66"/>
      <c r="S34" s="67">
        <f>K34+1</f>
        <v>43709</v>
      </c>
      <c r="T34" s="68"/>
      <c r="U34" s="65"/>
      <c r="V34" s="65"/>
      <c r="W34" s="65"/>
      <c r="X34" s="65"/>
      <c r="Y34" s="65"/>
      <c r="Z34" s="66"/>
      <c r="AB34" s="27"/>
      <c r="AC34" s="10"/>
    </row>
    <row r="35" spans="1:31" s="1" customFormat="1" x14ac:dyDescent="0.2">
      <c r="A35" s="80" t="s">
        <v>14</v>
      </c>
      <c r="B35" s="81"/>
      <c r="C35" s="69"/>
      <c r="D35" s="70"/>
      <c r="E35" s="69"/>
      <c r="F35" s="70"/>
      <c r="G35" s="69"/>
      <c r="H35" s="70"/>
      <c r="I35" s="69"/>
      <c r="J35" s="70"/>
      <c r="K35" s="55"/>
      <c r="L35" s="57"/>
      <c r="M35" s="57"/>
      <c r="N35" s="57"/>
      <c r="O35" s="57"/>
      <c r="P35" s="57"/>
      <c r="Q35" s="57"/>
      <c r="R35" s="56"/>
      <c r="S35" s="55"/>
      <c r="T35" s="57"/>
      <c r="U35" s="57"/>
      <c r="V35" s="57"/>
      <c r="W35" s="57"/>
      <c r="X35" s="57"/>
      <c r="Y35" s="57"/>
      <c r="Z35" s="56"/>
      <c r="AB35" s="10"/>
      <c r="AC35" s="30"/>
    </row>
    <row r="36" spans="1:31" s="1" customFormat="1" x14ac:dyDescent="0.2">
      <c r="A36" s="80" t="s">
        <v>65</v>
      </c>
      <c r="B36" s="81"/>
      <c r="C36" s="69"/>
      <c r="D36" s="70"/>
      <c r="E36" s="69"/>
      <c r="F36" s="70"/>
      <c r="G36" s="69"/>
      <c r="H36" s="70"/>
      <c r="I36" s="69"/>
      <c r="J36" s="70"/>
      <c r="K36" s="55"/>
      <c r="L36" s="57"/>
      <c r="M36" s="57"/>
      <c r="N36" s="57"/>
      <c r="O36" s="57"/>
      <c r="P36" s="57"/>
      <c r="Q36" s="57"/>
      <c r="R36" s="56"/>
      <c r="S36" s="55"/>
      <c r="T36" s="57"/>
      <c r="U36" s="57"/>
      <c r="V36" s="57"/>
      <c r="W36" s="57"/>
      <c r="X36" s="57"/>
      <c r="Y36" s="57"/>
      <c r="Z36" s="56"/>
      <c r="AC36" s="30"/>
    </row>
    <row r="37" spans="1:31" s="1" customFormat="1" x14ac:dyDescent="0.2">
      <c r="A37" s="80" t="s">
        <v>66</v>
      </c>
      <c r="B37" s="81"/>
      <c r="C37" s="69"/>
      <c r="D37" s="70"/>
      <c r="E37" s="69"/>
      <c r="F37" s="70"/>
      <c r="G37" s="69"/>
      <c r="H37" s="70"/>
      <c r="I37" s="69"/>
      <c r="J37" s="70"/>
      <c r="K37" s="55"/>
      <c r="L37" s="57"/>
      <c r="M37" s="57"/>
      <c r="N37" s="57"/>
      <c r="O37" s="57"/>
      <c r="P37" s="57"/>
      <c r="Q37" s="57"/>
      <c r="R37" s="56"/>
      <c r="S37" s="55"/>
      <c r="T37" s="57"/>
      <c r="U37" s="57"/>
      <c r="V37" s="57"/>
      <c r="W37" s="57"/>
      <c r="X37" s="57"/>
      <c r="Y37" s="57"/>
      <c r="Z37" s="56"/>
    </row>
    <row r="38" spans="1:31" s="1" customFormat="1" x14ac:dyDescent="0.2">
      <c r="A38" s="80"/>
      <c r="B38" s="81"/>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31" s="2" customFormat="1" x14ac:dyDescent="0.2">
      <c r="A39" s="84"/>
      <c r="B39" s="85"/>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31" ht="18.75" x14ac:dyDescent="0.2">
      <c r="A40" s="35">
        <f>S34+1</f>
        <v>43710</v>
      </c>
      <c r="B40" s="36"/>
      <c r="C40" s="12">
        <f>A40+1</f>
        <v>43711</v>
      </c>
      <c r="D40" s="13"/>
      <c r="E40" s="16"/>
      <c r="F40" s="17"/>
      <c r="G40" s="17"/>
      <c r="H40" s="17"/>
      <c r="I40" s="17"/>
      <c r="J40" s="17"/>
      <c r="K40" s="17"/>
      <c r="L40" s="17"/>
      <c r="M40" s="17"/>
      <c r="N40" s="17"/>
      <c r="O40" s="17"/>
      <c r="P40" s="17"/>
      <c r="Q40" s="17"/>
      <c r="R40" s="17"/>
      <c r="S40" s="17"/>
      <c r="T40" s="17"/>
      <c r="U40" s="17"/>
      <c r="V40" s="17"/>
      <c r="W40" s="17"/>
      <c r="X40" s="17"/>
      <c r="Y40" s="17"/>
      <c r="Z40" s="9"/>
    </row>
    <row r="41" spans="1:31" x14ac:dyDescent="0.2">
      <c r="A41" s="80" t="s">
        <v>14</v>
      </c>
      <c r="B41" s="81"/>
      <c r="C41" s="69"/>
      <c r="D41" s="70"/>
      <c r="E41" s="18"/>
      <c r="F41" s="6"/>
      <c r="G41" s="6"/>
      <c r="H41" s="6"/>
      <c r="I41" s="6"/>
      <c r="J41" s="6"/>
      <c r="K41" s="6"/>
      <c r="L41" s="6"/>
      <c r="M41" s="6"/>
      <c r="N41" s="6"/>
      <c r="O41" s="6"/>
      <c r="P41" s="6"/>
      <c r="Q41" s="6"/>
      <c r="R41" s="6"/>
      <c r="S41" s="6"/>
      <c r="T41" s="6"/>
      <c r="U41" s="6"/>
      <c r="V41" s="6"/>
      <c r="W41" s="6"/>
      <c r="X41" s="6"/>
      <c r="Y41" s="6"/>
      <c r="Z41" s="8"/>
    </row>
    <row r="42" spans="1:31" x14ac:dyDescent="0.2">
      <c r="A42" s="80" t="s">
        <v>16</v>
      </c>
      <c r="B42" s="81"/>
      <c r="C42" s="69"/>
      <c r="D42" s="70"/>
      <c r="E42" s="18"/>
      <c r="F42" s="6"/>
      <c r="G42" s="6"/>
      <c r="H42" s="6"/>
      <c r="I42" s="6"/>
      <c r="J42" s="6"/>
      <c r="K42" s="6"/>
      <c r="L42" s="6"/>
      <c r="M42" s="6"/>
      <c r="N42" s="6"/>
      <c r="O42" s="6"/>
      <c r="P42" s="6"/>
      <c r="Q42" s="6"/>
      <c r="R42" s="6"/>
      <c r="S42" s="6"/>
      <c r="T42" s="6"/>
      <c r="U42" s="6"/>
      <c r="V42" s="6"/>
      <c r="W42" s="6"/>
      <c r="X42" s="6"/>
      <c r="Y42" s="6"/>
      <c r="Z42" s="7"/>
    </row>
    <row r="43" spans="1:31" x14ac:dyDescent="0.2">
      <c r="A43" s="80" t="s">
        <v>17</v>
      </c>
      <c r="B43" s="81"/>
      <c r="C43" s="69"/>
      <c r="D43" s="70"/>
      <c r="E43" s="18"/>
      <c r="F43" s="6"/>
      <c r="G43" s="6"/>
      <c r="H43" s="6"/>
      <c r="I43" s="6"/>
      <c r="J43" s="6"/>
      <c r="K43" s="6"/>
      <c r="L43" s="6"/>
      <c r="M43" s="6"/>
      <c r="N43" s="6"/>
      <c r="O43" s="6"/>
      <c r="P43" s="6"/>
      <c r="Q43" s="6"/>
      <c r="R43" s="6"/>
      <c r="S43" s="6"/>
      <c r="T43" s="6"/>
      <c r="U43" s="6"/>
      <c r="V43" s="6"/>
      <c r="W43" s="6"/>
      <c r="X43" s="6"/>
      <c r="Y43" s="6"/>
      <c r="Z43" s="7"/>
    </row>
    <row r="44" spans="1:31" x14ac:dyDescent="0.2">
      <c r="A44" s="80"/>
      <c r="B44" s="81"/>
      <c r="C44" s="69"/>
      <c r="D44" s="70"/>
      <c r="E44" s="18"/>
      <c r="F44" s="6"/>
      <c r="G44" s="6"/>
      <c r="H44" s="6"/>
      <c r="I44" s="6"/>
      <c r="J44" s="6"/>
      <c r="K44" s="60"/>
      <c r="L44" s="60"/>
      <c r="M44" s="60"/>
      <c r="N44" s="60"/>
      <c r="O44" s="60"/>
      <c r="P44" s="60"/>
      <c r="Q44" s="60"/>
      <c r="R44" s="60"/>
      <c r="S44" s="60"/>
      <c r="T44" s="60"/>
      <c r="U44" s="60"/>
      <c r="V44" s="60"/>
      <c r="W44" s="60"/>
      <c r="X44" s="60"/>
      <c r="Y44" s="60"/>
      <c r="Z44" s="61"/>
    </row>
    <row r="45" spans="1:31" s="1" customFormat="1" x14ac:dyDescent="0.2">
      <c r="A45" s="84"/>
      <c r="B45" s="85"/>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9" priority="65">
      <formula>MONTH(A10)&lt;&gt;MONTH($A$1)</formula>
    </cfRule>
    <cfRule type="expression" dxfId="48" priority="66">
      <formula>OR(WEEKDAY(A10,1)=1,WEEKDAY(A10,1)=7)</formula>
    </cfRule>
  </conditionalFormatting>
  <conditionalFormatting sqref="I10 I16 I22 I28 I34">
    <cfRule type="expression" dxfId="47" priority="1">
      <formula>MONTH(I10)&lt;&gt;MONTH($A$1)</formula>
    </cfRule>
    <cfRule type="expression" dxfId="46"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45"/>
  <sheetViews>
    <sheetView showGridLines="0" topLeftCell="A5" workbookViewId="0">
      <selection activeCell="S25" sqref="S25:Z25"/>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DATE(August!AD18,August!AD20+9,1)</f>
        <v>43952</v>
      </c>
      <c r="B1" s="71"/>
      <c r="C1" s="71"/>
      <c r="D1" s="71"/>
      <c r="E1" s="71"/>
      <c r="F1" s="71"/>
      <c r="G1" s="71"/>
      <c r="H1" s="71"/>
      <c r="I1" s="11"/>
      <c r="J1" s="11"/>
      <c r="K1" s="74">
        <f>DATE(YEAR(A1),MONTH(A1)-1,1)</f>
        <v>43922</v>
      </c>
      <c r="L1" s="74"/>
      <c r="M1" s="74"/>
      <c r="N1" s="74"/>
      <c r="O1" s="74"/>
      <c r="P1" s="74"/>
      <c r="Q1" s="74"/>
      <c r="S1" s="74">
        <f>DATE(YEAR(A1),MONTH(A1)+1,1)</f>
        <v>43983</v>
      </c>
      <c r="T1" s="74"/>
      <c r="U1" s="74"/>
      <c r="V1" s="74"/>
      <c r="W1" s="74"/>
      <c r="X1" s="74"/>
      <c r="Y1" s="74"/>
    </row>
    <row r="2" spans="1:27"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27"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f t="shared" si="0"/>
        <v>43922</v>
      </c>
      <c r="N3" s="22">
        <f t="shared" si="0"/>
        <v>43923</v>
      </c>
      <c r="O3" s="22">
        <f t="shared" si="0"/>
        <v>43924</v>
      </c>
      <c r="P3" s="22">
        <f t="shared" si="0"/>
        <v>43925</v>
      </c>
      <c r="Q3" s="22">
        <f t="shared" si="0"/>
        <v>43926</v>
      </c>
      <c r="R3" s="3"/>
      <c r="S3" s="22">
        <f t="shared" ref="S3:Y8" si="1">IF(MONTH($S$1)&lt;&gt;MONTH($S$1-(WEEKDAY($S$1,1)-(start_day-1))-IF((WEEKDAY($S$1,1)-(start_day-1))&lt;=0,7,0)+(ROW(S3)-ROW($S$3))*7+(COLUMN(S3)-COLUMN($S$3)+1)),"",$S$1-(WEEKDAY($S$1,1)-(start_day-1))-IF((WEEKDAY($S$1,1)-(start_day-1))&lt;=0,7,0)+(ROW(S3)-ROW($S$3))*7+(COLUMN(S3)-COLUMN($S$3)+1))</f>
        <v>43983</v>
      </c>
      <c r="T3" s="22">
        <f t="shared" si="1"/>
        <v>43984</v>
      </c>
      <c r="U3" s="22">
        <f t="shared" si="1"/>
        <v>43985</v>
      </c>
      <c r="V3" s="22">
        <f t="shared" si="1"/>
        <v>43986</v>
      </c>
      <c r="W3" s="22">
        <f t="shared" si="1"/>
        <v>43987</v>
      </c>
      <c r="X3" s="22">
        <f t="shared" si="1"/>
        <v>43988</v>
      </c>
      <c r="Y3" s="22">
        <f t="shared" si="1"/>
        <v>43989</v>
      </c>
    </row>
    <row r="4" spans="1:27" s="4" customFormat="1" ht="9" customHeight="1" x14ac:dyDescent="0.2">
      <c r="A4" s="71"/>
      <c r="B4" s="71"/>
      <c r="C4" s="71"/>
      <c r="D4" s="71"/>
      <c r="E4" s="71"/>
      <c r="F4" s="71"/>
      <c r="G4" s="71"/>
      <c r="H4" s="71"/>
      <c r="I4" s="11"/>
      <c r="J4" s="11"/>
      <c r="K4" s="22">
        <f t="shared" si="0"/>
        <v>43927</v>
      </c>
      <c r="L4" s="22">
        <f t="shared" si="0"/>
        <v>43928</v>
      </c>
      <c r="M4" s="22">
        <f t="shared" si="0"/>
        <v>43929</v>
      </c>
      <c r="N4" s="22">
        <f t="shared" si="0"/>
        <v>43930</v>
      </c>
      <c r="O4" s="22">
        <f t="shared" si="0"/>
        <v>43931</v>
      </c>
      <c r="P4" s="22">
        <f t="shared" si="0"/>
        <v>43932</v>
      </c>
      <c r="Q4" s="22">
        <f t="shared" si="0"/>
        <v>43933</v>
      </c>
      <c r="R4" s="3"/>
      <c r="S4" s="22">
        <f t="shared" si="1"/>
        <v>43990</v>
      </c>
      <c r="T4" s="22">
        <f t="shared" si="1"/>
        <v>43991</v>
      </c>
      <c r="U4" s="22">
        <f t="shared" si="1"/>
        <v>43992</v>
      </c>
      <c r="V4" s="22">
        <f t="shared" si="1"/>
        <v>43993</v>
      </c>
      <c r="W4" s="22">
        <f t="shared" si="1"/>
        <v>43994</v>
      </c>
      <c r="X4" s="22">
        <f t="shared" si="1"/>
        <v>43995</v>
      </c>
      <c r="Y4" s="22">
        <f t="shared" si="1"/>
        <v>43996</v>
      </c>
    </row>
    <row r="5" spans="1:27" s="4" customFormat="1" ht="9" customHeight="1" x14ac:dyDescent="0.2">
      <c r="A5" s="71"/>
      <c r="B5" s="71"/>
      <c r="C5" s="71"/>
      <c r="D5" s="71"/>
      <c r="E5" s="71"/>
      <c r="F5" s="71"/>
      <c r="G5" s="71"/>
      <c r="H5" s="71"/>
      <c r="I5" s="11"/>
      <c r="J5" s="11"/>
      <c r="K5" s="22">
        <f t="shared" si="0"/>
        <v>43934</v>
      </c>
      <c r="L5" s="22">
        <f t="shared" si="0"/>
        <v>43935</v>
      </c>
      <c r="M5" s="22">
        <f t="shared" si="0"/>
        <v>43936</v>
      </c>
      <c r="N5" s="22">
        <f t="shared" si="0"/>
        <v>43937</v>
      </c>
      <c r="O5" s="22">
        <f t="shared" si="0"/>
        <v>43938</v>
      </c>
      <c r="P5" s="22">
        <f t="shared" si="0"/>
        <v>43939</v>
      </c>
      <c r="Q5" s="22">
        <f t="shared" si="0"/>
        <v>43940</v>
      </c>
      <c r="R5" s="3"/>
      <c r="S5" s="22">
        <f t="shared" si="1"/>
        <v>43997</v>
      </c>
      <c r="T5" s="22">
        <f t="shared" si="1"/>
        <v>43998</v>
      </c>
      <c r="U5" s="22">
        <f t="shared" si="1"/>
        <v>43999</v>
      </c>
      <c r="V5" s="22">
        <f t="shared" si="1"/>
        <v>44000</v>
      </c>
      <c r="W5" s="22">
        <f t="shared" si="1"/>
        <v>44001</v>
      </c>
      <c r="X5" s="22">
        <f t="shared" si="1"/>
        <v>44002</v>
      </c>
      <c r="Y5" s="22">
        <f t="shared" si="1"/>
        <v>44003</v>
      </c>
    </row>
    <row r="6" spans="1:27" s="4" customFormat="1" ht="9" customHeight="1" x14ac:dyDescent="0.2">
      <c r="A6" s="71"/>
      <c r="B6" s="71"/>
      <c r="C6" s="71"/>
      <c r="D6" s="71"/>
      <c r="E6" s="71"/>
      <c r="F6" s="71"/>
      <c r="G6" s="71"/>
      <c r="H6" s="71"/>
      <c r="I6" s="11"/>
      <c r="J6" s="11"/>
      <c r="K6" s="22">
        <f t="shared" si="0"/>
        <v>43941</v>
      </c>
      <c r="L6" s="22">
        <f t="shared" si="0"/>
        <v>43942</v>
      </c>
      <c r="M6" s="22">
        <f t="shared" si="0"/>
        <v>43943</v>
      </c>
      <c r="N6" s="22">
        <f t="shared" si="0"/>
        <v>43944</v>
      </c>
      <c r="O6" s="22">
        <f t="shared" si="0"/>
        <v>43945</v>
      </c>
      <c r="P6" s="22">
        <f t="shared" si="0"/>
        <v>43946</v>
      </c>
      <c r="Q6" s="22">
        <f t="shared" si="0"/>
        <v>43947</v>
      </c>
      <c r="R6" s="3"/>
      <c r="S6" s="22">
        <f t="shared" si="1"/>
        <v>44004</v>
      </c>
      <c r="T6" s="22">
        <f t="shared" si="1"/>
        <v>44005</v>
      </c>
      <c r="U6" s="22">
        <f t="shared" si="1"/>
        <v>44006</v>
      </c>
      <c r="V6" s="22">
        <f t="shared" si="1"/>
        <v>44007</v>
      </c>
      <c r="W6" s="22">
        <f t="shared" si="1"/>
        <v>44008</v>
      </c>
      <c r="X6" s="22">
        <f t="shared" si="1"/>
        <v>44009</v>
      </c>
      <c r="Y6" s="22">
        <f t="shared" si="1"/>
        <v>44010</v>
      </c>
    </row>
    <row r="7" spans="1:27" s="4" customFormat="1" ht="9" customHeight="1" x14ac:dyDescent="0.2">
      <c r="A7" s="71"/>
      <c r="B7" s="71"/>
      <c r="C7" s="71"/>
      <c r="D7" s="71"/>
      <c r="E7" s="71"/>
      <c r="F7" s="71"/>
      <c r="G7" s="71"/>
      <c r="H7" s="71"/>
      <c r="I7" s="11"/>
      <c r="J7" s="11"/>
      <c r="K7" s="22">
        <f t="shared" si="0"/>
        <v>43948</v>
      </c>
      <c r="L7" s="22">
        <f t="shared" si="0"/>
        <v>43949</v>
      </c>
      <c r="M7" s="22">
        <f t="shared" si="0"/>
        <v>43950</v>
      </c>
      <c r="N7" s="22">
        <f t="shared" si="0"/>
        <v>43951</v>
      </c>
      <c r="O7" s="22" t="str">
        <f t="shared" si="0"/>
        <v/>
      </c>
      <c r="P7" s="22" t="str">
        <f t="shared" si="0"/>
        <v/>
      </c>
      <c r="Q7" s="22" t="str">
        <f t="shared" si="0"/>
        <v/>
      </c>
      <c r="R7" s="3"/>
      <c r="S7" s="22">
        <f t="shared" si="1"/>
        <v>44011</v>
      </c>
      <c r="T7" s="22">
        <f t="shared" si="1"/>
        <v>44012</v>
      </c>
      <c r="U7" s="22" t="str">
        <f t="shared" si="1"/>
        <v/>
      </c>
      <c r="V7" s="22" t="str">
        <f t="shared" si="1"/>
        <v/>
      </c>
      <c r="W7" s="22" t="str">
        <f t="shared" si="1"/>
        <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72">
        <f>A10</f>
        <v>43948</v>
      </c>
      <c r="B9" s="73"/>
      <c r="C9" s="73">
        <f>C10</f>
        <v>43949</v>
      </c>
      <c r="D9" s="73"/>
      <c r="E9" s="73">
        <f>E10</f>
        <v>43950</v>
      </c>
      <c r="F9" s="73"/>
      <c r="G9" s="73">
        <f>G10</f>
        <v>43951</v>
      </c>
      <c r="H9" s="73"/>
      <c r="I9" s="73">
        <f>I10</f>
        <v>43952</v>
      </c>
      <c r="J9" s="73"/>
      <c r="K9" s="73">
        <f>K10</f>
        <v>43953</v>
      </c>
      <c r="L9" s="73"/>
      <c r="M9" s="73"/>
      <c r="N9" s="73"/>
      <c r="O9" s="73"/>
      <c r="P9" s="73"/>
      <c r="Q9" s="73"/>
      <c r="R9" s="73"/>
      <c r="S9" s="73">
        <f>S10</f>
        <v>43954</v>
      </c>
      <c r="T9" s="73"/>
      <c r="U9" s="73"/>
      <c r="V9" s="73"/>
      <c r="W9" s="73"/>
      <c r="X9" s="73"/>
      <c r="Y9" s="73"/>
      <c r="Z9" s="75"/>
    </row>
    <row r="10" spans="1:27" s="1" customFormat="1" ht="18.75" x14ac:dyDescent="0.2">
      <c r="A10" s="40">
        <f>$A$1-(WEEKDAY($A$1,1)-(start_day-1))-IF((WEEKDAY($A$1,1)-(start_day-1))&lt;=0,7,0)+1</f>
        <v>43948</v>
      </c>
      <c r="B10" s="41"/>
      <c r="C10" s="12">
        <f>A10+1</f>
        <v>43949</v>
      </c>
      <c r="D10" s="13"/>
      <c r="E10" s="12">
        <f>C10+1</f>
        <v>43950</v>
      </c>
      <c r="F10" s="13"/>
      <c r="G10" s="12">
        <f>E10+1</f>
        <v>43951</v>
      </c>
      <c r="H10" s="13"/>
      <c r="I10" s="44">
        <f>G10+1</f>
        <v>43952</v>
      </c>
      <c r="J10" s="46"/>
      <c r="K10" s="67">
        <f>I10+1</f>
        <v>43953</v>
      </c>
      <c r="L10" s="68"/>
      <c r="M10" s="65"/>
      <c r="N10" s="65"/>
      <c r="O10" s="65"/>
      <c r="P10" s="65"/>
      <c r="Q10" s="65"/>
      <c r="R10" s="66"/>
      <c r="S10" s="67">
        <f>K10+1</f>
        <v>43954</v>
      </c>
      <c r="T10" s="68"/>
      <c r="U10" s="65"/>
      <c r="V10" s="65"/>
      <c r="W10" s="65"/>
      <c r="X10" s="65"/>
      <c r="Y10" s="65"/>
      <c r="Z10" s="66"/>
    </row>
    <row r="11" spans="1:27" s="1" customFormat="1" x14ac:dyDescent="0.2">
      <c r="A11" s="103" t="s">
        <v>53</v>
      </c>
      <c r="B11" s="104"/>
      <c r="C11" s="69"/>
      <c r="D11" s="70"/>
      <c r="E11" s="69"/>
      <c r="F11" s="70"/>
      <c r="G11" s="69"/>
      <c r="H11" s="70"/>
      <c r="I11" s="55" t="s">
        <v>10</v>
      </c>
      <c r="J11" s="56"/>
      <c r="K11" s="55"/>
      <c r="L11" s="57"/>
      <c r="M11" s="57"/>
      <c r="N11" s="57"/>
      <c r="O11" s="57"/>
      <c r="P11" s="57"/>
      <c r="Q11" s="57"/>
      <c r="R11" s="56"/>
      <c r="S11" s="55"/>
      <c r="T11" s="57"/>
      <c r="U11" s="57"/>
      <c r="V11" s="57"/>
      <c r="W11" s="57"/>
      <c r="X11" s="57"/>
      <c r="Y11" s="57"/>
      <c r="Z11" s="56"/>
    </row>
    <row r="12" spans="1:27" s="1" customFormat="1" x14ac:dyDescent="0.2">
      <c r="A12" s="103"/>
      <c r="B12" s="104"/>
      <c r="C12" s="69"/>
      <c r="D12" s="70"/>
      <c r="E12" s="69"/>
      <c r="F12" s="70"/>
      <c r="G12" s="69"/>
      <c r="H12" s="70"/>
      <c r="I12" s="55"/>
      <c r="J12" s="56"/>
      <c r="K12" s="55"/>
      <c r="L12" s="57"/>
      <c r="M12" s="57"/>
      <c r="N12" s="57"/>
      <c r="O12" s="57"/>
      <c r="P12" s="57"/>
      <c r="Q12" s="57"/>
      <c r="R12" s="56"/>
      <c r="S12" s="55"/>
      <c r="T12" s="57"/>
      <c r="U12" s="57"/>
      <c r="V12" s="57"/>
      <c r="W12" s="57"/>
      <c r="X12" s="57"/>
      <c r="Y12" s="57"/>
      <c r="Z12" s="56"/>
    </row>
    <row r="13" spans="1:27" s="1" customFormat="1" x14ac:dyDescent="0.2">
      <c r="A13" s="103"/>
      <c r="B13" s="104"/>
      <c r="C13" s="69"/>
      <c r="D13" s="70"/>
      <c r="E13" s="69"/>
      <c r="F13" s="70"/>
      <c r="G13" s="69"/>
      <c r="H13" s="70"/>
      <c r="I13" s="55"/>
      <c r="J13" s="56"/>
      <c r="K13" s="55"/>
      <c r="L13" s="57"/>
      <c r="M13" s="57"/>
      <c r="N13" s="57"/>
      <c r="O13" s="57"/>
      <c r="P13" s="57"/>
      <c r="Q13" s="57"/>
      <c r="R13" s="56"/>
      <c r="S13" s="55"/>
      <c r="T13" s="57"/>
      <c r="U13" s="57"/>
      <c r="V13" s="57"/>
      <c r="W13" s="57"/>
      <c r="X13" s="57"/>
      <c r="Y13" s="57"/>
      <c r="Z13" s="56"/>
    </row>
    <row r="14" spans="1:27" s="1" customFormat="1" x14ac:dyDescent="0.2">
      <c r="A14" s="103"/>
      <c r="B14" s="104"/>
      <c r="C14" s="69"/>
      <c r="D14" s="70"/>
      <c r="E14" s="69"/>
      <c r="F14" s="70"/>
      <c r="G14" s="69"/>
      <c r="H14" s="70"/>
      <c r="I14" s="55"/>
      <c r="J14" s="56"/>
      <c r="K14" s="55"/>
      <c r="L14" s="57"/>
      <c r="M14" s="57"/>
      <c r="N14" s="57"/>
      <c r="O14" s="57"/>
      <c r="P14" s="57"/>
      <c r="Q14" s="57"/>
      <c r="R14" s="56"/>
      <c r="S14" s="55"/>
      <c r="T14" s="57"/>
      <c r="U14" s="57"/>
      <c r="V14" s="57"/>
      <c r="W14" s="57"/>
      <c r="X14" s="57"/>
      <c r="Y14" s="57"/>
      <c r="Z14" s="56"/>
    </row>
    <row r="15" spans="1:27" s="2" customFormat="1" ht="13.35" customHeight="1" x14ac:dyDescent="0.2">
      <c r="A15" s="100"/>
      <c r="B15" s="101"/>
      <c r="C15" s="78"/>
      <c r="D15" s="79"/>
      <c r="E15" s="78"/>
      <c r="F15" s="79"/>
      <c r="G15" s="78"/>
      <c r="H15" s="79"/>
      <c r="I15" s="62"/>
      <c r="J15" s="64"/>
      <c r="K15" s="62"/>
      <c r="L15" s="63"/>
      <c r="M15" s="63"/>
      <c r="N15" s="63"/>
      <c r="O15" s="63"/>
      <c r="P15" s="63"/>
      <c r="Q15" s="63"/>
      <c r="R15" s="64"/>
      <c r="S15" s="62"/>
      <c r="T15" s="63"/>
      <c r="U15" s="63"/>
      <c r="V15" s="63"/>
      <c r="W15" s="63"/>
      <c r="X15" s="63"/>
      <c r="Y15" s="63"/>
      <c r="Z15" s="64"/>
      <c r="AA15" s="1"/>
    </row>
    <row r="16" spans="1:27" s="1" customFormat="1" ht="18.75" x14ac:dyDescent="0.2">
      <c r="A16" s="35">
        <f>S10+1</f>
        <v>43955</v>
      </c>
      <c r="B16" s="36"/>
      <c r="C16" s="12">
        <f>A16+1</f>
        <v>43956</v>
      </c>
      <c r="D16" s="13"/>
      <c r="E16" s="12">
        <f>C16+1</f>
        <v>43957</v>
      </c>
      <c r="F16" s="13"/>
      <c r="G16" s="12">
        <f>E16+1</f>
        <v>43958</v>
      </c>
      <c r="H16" s="13"/>
      <c r="I16" s="12">
        <f>G16+1</f>
        <v>43959</v>
      </c>
      <c r="J16" s="13"/>
      <c r="K16" s="67">
        <f>I16+1</f>
        <v>43960</v>
      </c>
      <c r="L16" s="68"/>
      <c r="M16" s="65"/>
      <c r="N16" s="65"/>
      <c r="O16" s="65"/>
      <c r="P16" s="65"/>
      <c r="Q16" s="65"/>
      <c r="R16" s="66"/>
      <c r="S16" s="67">
        <f>K16+1</f>
        <v>43961</v>
      </c>
      <c r="T16" s="68"/>
      <c r="U16" s="65"/>
      <c r="V16" s="65"/>
      <c r="W16" s="65"/>
      <c r="X16" s="65"/>
      <c r="Y16" s="65"/>
      <c r="Z16" s="66"/>
    </row>
    <row r="17" spans="1:27" s="1" customFormat="1" x14ac:dyDescent="0.2">
      <c r="A17" s="80" t="s">
        <v>14</v>
      </c>
      <c r="B17" s="81"/>
      <c r="C17" s="69"/>
      <c r="D17" s="70"/>
      <c r="E17" s="69"/>
      <c r="F17" s="70"/>
      <c r="G17" s="69"/>
      <c r="H17" s="70"/>
      <c r="I17" s="69"/>
      <c r="J17" s="70"/>
      <c r="K17" s="55"/>
      <c r="L17" s="57"/>
      <c r="M17" s="57"/>
      <c r="N17" s="57"/>
      <c r="O17" s="57"/>
      <c r="P17" s="57"/>
      <c r="Q17" s="57"/>
      <c r="R17" s="56"/>
      <c r="S17" s="55"/>
      <c r="T17" s="57"/>
      <c r="U17" s="57"/>
      <c r="V17" s="57"/>
      <c r="W17" s="57"/>
      <c r="X17" s="57"/>
      <c r="Y17" s="57"/>
      <c r="Z17" s="56"/>
    </row>
    <row r="18" spans="1:27" s="1" customFormat="1" x14ac:dyDescent="0.2">
      <c r="A18" s="80" t="s">
        <v>16</v>
      </c>
      <c r="B18" s="81"/>
      <c r="C18" s="69"/>
      <c r="D18" s="70"/>
      <c r="E18" s="69"/>
      <c r="F18" s="70"/>
      <c r="G18" s="69"/>
      <c r="H18" s="70"/>
      <c r="I18" s="69"/>
      <c r="J18" s="70"/>
      <c r="K18" s="55"/>
      <c r="L18" s="57"/>
      <c r="M18" s="57"/>
      <c r="N18" s="57"/>
      <c r="O18" s="57"/>
      <c r="P18" s="57"/>
      <c r="Q18" s="57"/>
      <c r="R18" s="56"/>
      <c r="S18" s="55"/>
      <c r="T18" s="57"/>
      <c r="U18" s="57"/>
      <c r="V18" s="57"/>
      <c r="W18" s="57"/>
      <c r="X18" s="57"/>
      <c r="Y18" s="57"/>
      <c r="Z18" s="56"/>
    </row>
    <row r="19" spans="1:27" s="1" customFormat="1" x14ac:dyDescent="0.2">
      <c r="A19" s="80" t="s">
        <v>58</v>
      </c>
      <c r="B19" s="81"/>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27" s="1" customFormat="1" x14ac:dyDescent="0.2">
      <c r="A20" s="80"/>
      <c r="B20" s="81"/>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27" s="2" customFormat="1" ht="13.35" customHeight="1" x14ac:dyDescent="0.2">
      <c r="A21" s="84"/>
      <c r="B21" s="85"/>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27" s="1" customFormat="1" ht="18.75" x14ac:dyDescent="0.2">
      <c r="A22" s="35">
        <f>S16+1</f>
        <v>43962</v>
      </c>
      <c r="B22" s="36"/>
      <c r="C22" s="12">
        <f>A22+1</f>
        <v>43963</v>
      </c>
      <c r="D22" s="13"/>
      <c r="E22" s="12">
        <f>C22+1</f>
        <v>43964</v>
      </c>
      <c r="F22" s="13"/>
      <c r="G22" s="12">
        <f>E22+1</f>
        <v>43965</v>
      </c>
      <c r="H22" s="13"/>
      <c r="I22" s="12">
        <f>G22+1</f>
        <v>43966</v>
      </c>
      <c r="J22" s="13"/>
      <c r="K22" s="67">
        <f>I22+1</f>
        <v>43967</v>
      </c>
      <c r="L22" s="68"/>
      <c r="M22" s="65"/>
      <c r="N22" s="65"/>
      <c r="O22" s="65"/>
      <c r="P22" s="65"/>
      <c r="Q22" s="65"/>
      <c r="R22" s="66"/>
      <c r="S22" s="94">
        <f>K22+1</f>
        <v>43968</v>
      </c>
      <c r="T22" s="95"/>
      <c r="U22" s="96"/>
      <c r="V22" s="96"/>
      <c r="W22" s="96"/>
      <c r="X22" s="96"/>
      <c r="Y22" s="96"/>
      <c r="Z22" s="97"/>
    </row>
    <row r="23" spans="1:27" s="1" customFormat="1" x14ac:dyDescent="0.2">
      <c r="A23" s="80" t="s">
        <v>14</v>
      </c>
      <c r="B23" s="81"/>
      <c r="C23" s="69"/>
      <c r="D23" s="70"/>
      <c r="E23" s="69"/>
      <c r="F23" s="70"/>
      <c r="G23" s="69"/>
      <c r="H23" s="70"/>
      <c r="I23" s="69"/>
      <c r="J23" s="70"/>
      <c r="K23" s="55"/>
      <c r="L23" s="57"/>
      <c r="M23" s="57"/>
      <c r="N23" s="57"/>
      <c r="O23" s="57"/>
      <c r="P23" s="57"/>
      <c r="Q23" s="57"/>
      <c r="R23" s="56"/>
      <c r="S23" s="80" t="s">
        <v>91</v>
      </c>
      <c r="T23" s="81"/>
      <c r="U23" s="81"/>
      <c r="V23" s="81"/>
      <c r="W23" s="81"/>
      <c r="X23" s="81"/>
      <c r="Y23" s="81"/>
      <c r="Z23" s="93"/>
    </row>
    <row r="24" spans="1:27" s="1" customFormat="1" x14ac:dyDescent="0.2">
      <c r="A24" s="80" t="s">
        <v>16</v>
      </c>
      <c r="B24" s="81"/>
      <c r="C24" s="69"/>
      <c r="D24" s="70"/>
      <c r="E24" s="69"/>
      <c r="F24" s="70"/>
      <c r="G24" s="69"/>
      <c r="H24" s="70"/>
      <c r="I24" s="69"/>
      <c r="J24" s="70"/>
      <c r="K24" s="55"/>
      <c r="L24" s="57"/>
      <c r="M24" s="57"/>
      <c r="N24" s="57"/>
      <c r="O24" s="57"/>
      <c r="P24" s="57"/>
      <c r="Q24" s="57"/>
      <c r="R24" s="56"/>
      <c r="S24" s="80" t="s">
        <v>92</v>
      </c>
      <c r="T24" s="81"/>
      <c r="U24" s="81"/>
      <c r="V24" s="81"/>
      <c r="W24" s="81"/>
      <c r="X24" s="81"/>
      <c r="Y24" s="81"/>
      <c r="Z24" s="93"/>
    </row>
    <row r="25" spans="1:27" s="1" customFormat="1" x14ac:dyDescent="0.2">
      <c r="A25" s="80" t="s">
        <v>90</v>
      </c>
      <c r="B25" s="81"/>
      <c r="C25" s="69"/>
      <c r="D25" s="70"/>
      <c r="E25" s="69"/>
      <c r="F25" s="70"/>
      <c r="G25" s="69"/>
      <c r="H25" s="70"/>
      <c r="I25" s="69"/>
      <c r="J25" s="70"/>
      <c r="K25" s="55"/>
      <c r="L25" s="57"/>
      <c r="M25" s="57"/>
      <c r="N25" s="57"/>
      <c r="O25" s="57"/>
      <c r="P25" s="57"/>
      <c r="Q25" s="57"/>
      <c r="R25" s="56"/>
      <c r="S25" s="80"/>
      <c r="T25" s="81"/>
      <c r="U25" s="81"/>
      <c r="V25" s="81"/>
      <c r="W25" s="81"/>
      <c r="X25" s="81"/>
      <c r="Y25" s="81"/>
      <c r="Z25" s="93"/>
    </row>
    <row r="26" spans="1:27" s="1" customFormat="1" x14ac:dyDescent="0.2">
      <c r="A26" s="80"/>
      <c r="B26" s="81"/>
      <c r="C26" s="69"/>
      <c r="D26" s="70"/>
      <c r="E26" s="69"/>
      <c r="F26" s="70"/>
      <c r="G26" s="69"/>
      <c r="H26" s="70"/>
      <c r="I26" s="69"/>
      <c r="J26" s="70"/>
      <c r="K26" s="55"/>
      <c r="L26" s="57"/>
      <c r="M26" s="57"/>
      <c r="N26" s="57"/>
      <c r="O26" s="57"/>
      <c r="P26" s="57"/>
      <c r="Q26" s="57"/>
      <c r="R26" s="56"/>
      <c r="S26" s="80"/>
      <c r="T26" s="81"/>
      <c r="U26" s="81"/>
      <c r="V26" s="81"/>
      <c r="W26" s="81"/>
      <c r="X26" s="81"/>
      <c r="Y26" s="81"/>
      <c r="Z26" s="93"/>
    </row>
    <row r="27" spans="1:27" s="2" customFormat="1" x14ac:dyDescent="0.2">
      <c r="A27" s="84"/>
      <c r="B27" s="85"/>
      <c r="C27" s="78"/>
      <c r="D27" s="79"/>
      <c r="E27" s="78"/>
      <c r="F27" s="79"/>
      <c r="G27" s="78"/>
      <c r="H27" s="79"/>
      <c r="I27" s="78"/>
      <c r="J27" s="79"/>
      <c r="K27" s="62"/>
      <c r="L27" s="63"/>
      <c r="M27" s="63"/>
      <c r="N27" s="63"/>
      <c r="O27" s="63"/>
      <c r="P27" s="63"/>
      <c r="Q27" s="63"/>
      <c r="R27" s="64"/>
      <c r="S27" s="84"/>
      <c r="T27" s="85"/>
      <c r="U27" s="85"/>
      <c r="V27" s="85"/>
      <c r="W27" s="85"/>
      <c r="X27" s="85"/>
      <c r="Y27" s="85"/>
      <c r="Z27" s="90"/>
      <c r="AA27" s="1"/>
    </row>
    <row r="28" spans="1:27" s="1" customFormat="1" ht="18.75" x14ac:dyDescent="0.2">
      <c r="A28" s="38">
        <f>S22+1</f>
        <v>43969</v>
      </c>
      <c r="B28" s="39"/>
      <c r="C28" s="12">
        <f>A28+1</f>
        <v>43970</v>
      </c>
      <c r="D28" s="13"/>
      <c r="E28" s="12">
        <f>C28+1</f>
        <v>43971</v>
      </c>
      <c r="F28" s="13"/>
      <c r="G28" s="35">
        <f>E28+1</f>
        <v>43972</v>
      </c>
      <c r="H28" s="37"/>
      <c r="I28" s="12">
        <f>G28+1</f>
        <v>43973</v>
      </c>
      <c r="J28" s="13"/>
      <c r="K28" s="67">
        <f>I28+1</f>
        <v>43974</v>
      </c>
      <c r="L28" s="68"/>
      <c r="M28" s="65"/>
      <c r="N28" s="65"/>
      <c r="O28" s="65"/>
      <c r="P28" s="65"/>
      <c r="Q28" s="65"/>
      <c r="R28" s="66"/>
      <c r="S28" s="67">
        <f>K28+1</f>
        <v>43975</v>
      </c>
      <c r="T28" s="68"/>
      <c r="U28" s="65"/>
      <c r="V28" s="65"/>
      <c r="W28" s="65"/>
      <c r="X28" s="65"/>
      <c r="Y28" s="65"/>
      <c r="Z28" s="66"/>
    </row>
    <row r="29" spans="1:27" s="1" customFormat="1" x14ac:dyDescent="0.2">
      <c r="A29" s="122" t="s">
        <v>49</v>
      </c>
      <c r="B29" s="123"/>
      <c r="C29" s="69"/>
      <c r="D29" s="70"/>
      <c r="E29" s="69"/>
      <c r="F29" s="70"/>
      <c r="G29" s="80" t="s">
        <v>13</v>
      </c>
      <c r="H29" s="93"/>
      <c r="I29" s="69"/>
      <c r="J29" s="70"/>
      <c r="K29" s="55"/>
      <c r="L29" s="57"/>
      <c r="M29" s="57"/>
      <c r="N29" s="57"/>
      <c r="O29" s="57"/>
      <c r="P29" s="57"/>
      <c r="Q29" s="57"/>
      <c r="R29" s="56"/>
      <c r="S29" s="55"/>
      <c r="T29" s="57"/>
      <c r="U29" s="57"/>
      <c r="V29" s="57"/>
      <c r="W29" s="57"/>
      <c r="X29" s="57"/>
      <c r="Y29" s="57"/>
      <c r="Z29" s="56"/>
    </row>
    <row r="30" spans="1:27" s="1" customFormat="1" x14ac:dyDescent="0.2">
      <c r="A30" s="122" t="s">
        <v>50</v>
      </c>
      <c r="B30" s="123"/>
      <c r="C30" s="69"/>
      <c r="D30" s="70"/>
      <c r="E30" s="69"/>
      <c r="F30" s="70"/>
      <c r="G30" s="80" t="s">
        <v>46</v>
      </c>
      <c r="H30" s="93"/>
      <c r="I30" s="69"/>
      <c r="J30" s="70"/>
      <c r="K30" s="55"/>
      <c r="L30" s="57"/>
      <c r="M30" s="57"/>
      <c r="N30" s="57"/>
      <c r="O30" s="57"/>
      <c r="P30" s="57"/>
      <c r="Q30" s="57"/>
      <c r="R30" s="56"/>
      <c r="S30" s="55"/>
      <c r="T30" s="57"/>
      <c r="U30" s="57"/>
      <c r="V30" s="57"/>
      <c r="W30" s="57"/>
      <c r="X30" s="57"/>
      <c r="Y30" s="57"/>
      <c r="Z30" s="56"/>
    </row>
    <row r="31" spans="1:27" s="1" customFormat="1" x14ac:dyDescent="0.2">
      <c r="A31" s="122"/>
      <c r="B31" s="123"/>
      <c r="C31" s="69"/>
      <c r="D31" s="70"/>
      <c r="E31" s="69"/>
      <c r="F31" s="70"/>
      <c r="G31" s="80" t="s">
        <v>47</v>
      </c>
      <c r="H31" s="93"/>
      <c r="I31" s="69"/>
      <c r="J31" s="70"/>
      <c r="K31" s="55"/>
      <c r="L31" s="57"/>
      <c r="M31" s="57"/>
      <c r="N31" s="57"/>
      <c r="O31" s="57"/>
      <c r="P31" s="57"/>
      <c r="Q31" s="57"/>
      <c r="R31" s="56"/>
      <c r="S31" s="55"/>
      <c r="T31" s="57"/>
      <c r="U31" s="57"/>
      <c r="V31" s="57"/>
      <c r="W31" s="57"/>
      <c r="X31" s="57"/>
      <c r="Y31" s="57"/>
      <c r="Z31" s="56"/>
    </row>
    <row r="32" spans="1:27" s="1" customFormat="1" x14ac:dyDescent="0.2">
      <c r="A32" s="122"/>
      <c r="B32" s="123"/>
      <c r="C32" s="69"/>
      <c r="D32" s="70"/>
      <c r="E32" s="69"/>
      <c r="F32" s="70"/>
      <c r="G32" s="80" t="s">
        <v>48</v>
      </c>
      <c r="H32" s="93"/>
      <c r="I32" s="69"/>
      <c r="J32" s="70"/>
      <c r="K32" s="55"/>
      <c r="L32" s="57"/>
      <c r="M32" s="57"/>
      <c r="N32" s="57"/>
      <c r="O32" s="57"/>
      <c r="P32" s="57"/>
      <c r="Q32" s="57"/>
      <c r="R32" s="56"/>
      <c r="S32" s="55"/>
      <c r="T32" s="57"/>
      <c r="U32" s="57"/>
      <c r="V32" s="57"/>
      <c r="W32" s="57"/>
      <c r="X32" s="57"/>
      <c r="Y32" s="57"/>
      <c r="Z32" s="56"/>
    </row>
    <row r="33" spans="1:27" s="2" customFormat="1" x14ac:dyDescent="0.2">
      <c r="A33" s="124"/>
      <c r="B33" s="125"/>
      <c r="C33" s="78"/>
      <c r="D33" s="79"/>
      <c r="E33" s="78"/>
      <c r="F33" s="79"/>
      <c r="G33" s="84"/>
      <c r="H33" s="90"/>
      <c r="I33" s="78"/>
      <c r="J33" s="79"/>
      <c r="K33" s="62"/>
      <c r="L33" s="63"/>
      <c r="M33" s="63"/>
      <c r="N33" s="63"/>
      <c r="O33" s="63"/>
      <c r="P33" s="63"/>
      <c r="Q33" s="63"/>
      <c r="R33" s="64"/>
      <c r="S33" s="62"/>
      <c r="T33" s="63"/>
      <c r="U33" s="63"/>
      <c r="V33" s="63"/>
      <c r="W33" s="63"/>
      <c r="X33" s="63"/>
      <c r="Y33" s="63"/>
      <c r="Z33" s="64"/>
      <c r="AA33" s="1"/>
    </row>
    <row r="34" spans="1:27" s="1" customFormat="1" ht="18.75" x14ac:dyDescent="0.2">
      <c r="A34" s="35">
        <f>S28+1</f>
        <v>43976</v>
      </c>
      <c r="B34" s="36"/>
      <c r="C34" s="12">
        <f>A34+1</f>
        <v>43977</v>
      </c>
      <c r="D34" s="13"/>
      <c r="E34" s="12">
        <f>C34+1</f>
        <v>43978</v>
      </c>
      <c r="F34" s="13"/>
      <c r="G34" s="12">
        <f>E34+1</f>
        <v>43979</v>
      </c>
      <c r="H34" s="13"/>
      <c r="I34" s="12">
        <f>G34+1</f>
        <v>43980</v>
      </c>
      <c r="J34" s="13"/>
      <c r="K34" s="67">
        <f>I34+1</f>
        <v>43981</v>
      </c>
      <c r="L34" s="68"/>
      <c r="M34" s="65"/>
      <c r="N34" s="65"/>
      <c r="O34" s="65"/>
      <c r="P34" s="65"/>
      <c r="Q34" s="65"/>
      <c r="R34" s="66"/>
      <c r="S34" s="67">
        <f>K34+1</f>
        <v>43982</v>
      </c>
      <c r="T34" s="68"/>
      <c r="U34" s="65"/>
      <c r="V34" s="65"/>
      <c r="W34" s="65"/>
      <c r="X34" s="65"/>
      <c r="Y34" s="65"/>
      <c r="Z34" s="66"/>
    </row>
    <row r="35" spans="1:27" s="1" customFormat="1" x14ac:dyDescent="0.2">
      <c r="A35" s="80" t="s">
        <v>14</v>
      </c>
      <c r="B35" s="81"/>
      <c r="C35" s="69"/>
      <c r="D35" s="70"/>
      <c r="E35" s="69"/>
      <c r="F35" s="70"/>
      <c r="G35" s="69"/>
      <c r="H35" s="70"/>
      <c r="I35" s="69"/>
      <c r="J35" s="70"/>
      <c r="K35" s="55"/>
      <c r="L35" s="57"/>
      <c r="M35" s="57"/>
      <c r="N35" s="57"/>
      <c r="O35" s="57"/>
      <c r="P35" s="57"/>
      <c r="Q35" s="57"/>
      <c r="R35" s="56"/>
      <c r="S35" s="55"/>
      <c r="T35" s="57"/>
      <c r="U35" s="57"/>
      <c r="V35" s="57"/>
      <c r="W35" s="57"/>
      <c r="X35" s="57"/>
      <c r="Y35" s="57"/>
      <c r="Z35" s="56"/>
    </row>
    <row r="36" spans="1:27" s="1" customFormat="1" x14ac:dyDescent="0.2">
      <c r="A36" s="80" t="s">
        <v>16</v>
      </c>
      <c r="B36" s="81"/>
      <c r="C36" s="69"/>
      <c r="D36" s="70"/>
      <c r="E36" s="69"/>
      <c r="F36" s="70"/>
      <c r="G36" s="69"/>
      <c r="H36" s="70"/>
      <c r="I36" s="69"/>
      <c r="J36" s="70"/>
      <c r="K36" s="55"/>
      <c r="L36" s="57"/>
      <c r="M36" s="57"/>
      <c r="N36" s="57"/>
      <c r="O36" s="57"/>
      <c r="P36" s="57"/>
      <c r="Q36" s="57"/>
      <c r="R36" s="56"/>
      <c r="S36" s="55"/>
      <c r="T36" s="57"/>
      <c r="U36" s="57"/>
      <c r="V36" s="57"/>
      <c r="W36" s="57"/>
      <c r="X36" s="57"/>
      <c r="Y36" s="57"/>
      <c r="Z36" s="56"/>
    </row>
    <row r="37" spans="1:27" s="1" customFormat="1" x14ac:dyDescent="0.2">
      <c r="A37" s="80"/>
      <c r="B37" s="81"/>
      <c r="C37" s="69"/>
      <c r="D37" s="70"/>
      <c r="E37" s="69"/>
      <c r="F37" s="70"/>
      <c r="G37" s="69"/>
      <c r="H37" s="70"/>
      <c r="I37" s="69"/>
      <c r="J37" s="70"/>
      <c r="K37" s="55"/>
      <c r="L37" s="57"/>
      <c r="M37" s="57"/>
      <c r="N37" s="57"/>
      <c r="O37" s="57"/>
      <c r="P37" s="57"/>
      <c r="Q37" s="57"/>
      <c r="R37" s="56"/>
      <c r="S37" s="55"/>
      <c r="T37" s="57"/>
      <c r="U37" s="57"/>
      <c r="V37" s="57"/>
      <c r="W37" s="57"/>
      <c r="X37" s="57"/>
      <c r="Y37" s="57"/>
      <c r="Z37" s="56"/>
    </row>
    <row r="38" spans="1:27" s="1" customFormat="1" x14ac:dyDescent="0.2">
      <c r="A38" s="80"/>
      <c r="B38" s="81"/>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27" s="2" customFormat="1" x14ac:dyDescent="0.2">
      <c r="A39" s="84"/>
      <c r="B39" s="85"/>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27" ht="18.75" x14ac:dyDescent="0.2">
      <c r="A40" s="38">
        <f>S34+1</f>
        <v>43983</v>
      </c>
      <c r="B40" s="39"/>
      <c r="C40" s="12">
        <f>A40+1</f>
        <v>43984</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122" t="s">
        <v>12</v>
      </c>
      <c r="B41" s="126"/>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122" t="s">
        <v>10</v>
      </c>
      <c r="B42" s="123"/>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122"/>
      <c r="B43" s="123"/>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122"/>
      <c r="B44" s="123"/>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124"/>
      <c r="B45" s="125"/>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E45"/>
  <sheetViews>
    <sheetView showGridLines="0" topLeftCell="A10" workbookViewId="0">
      <selection activeCell="A26" sqref="A26:B26"/>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31" s="3" customFormat="1" ht="15" customHeight="1" x14ac:dyDescent="0.2">
      <c r="A1" s="71">
        <f>DATE(August!AD18,August!AD20+10,1)</f>
        <v>43983</v>
      </c>
      <c r="B1" s="71"/>
      <c r="C1" s="71"/>
      <c r="D1" s="71"/>
      <c r="E1" s="71"/>
      <c r="F1" s="71"/>
      <c r="G1" s="71"/>
      <c r="H1" s="71"/>
      <c r="I1" s="11"/>
      <c r="J1" s="11"/>
      <c r="K1" s="74">
        <f>DATE(YEAR(A1),MONTH(A1)-1,1)</f>
        <v>43952</v>
      </c>
      <c r="L1" s="74"/>
      <c r="M1" s="74"/>
      <c r="N1" s="74"/>
      <c r="O1" s="74"/>
      <c r="P1" s="74"/>
      <c r="Q1" s="74"/>
      <c r="S1" s="74">
        <f>DATE(YEAR(A1),MONTH(A1)+1,1)</f>
        <v>44013</v>
      </c>
      <c r="T1" s="74"/>
      <c r="U1" s="74"/>
      <c r="V1" s="74"/>
      <c r="W1" s="74"/>
      <c r="X1" s="74"/>
      <c r="Y1" s="74"/>
    </row>
    <row r="2" spans="1:31"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1"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43952</v>
      </c>
      <c r="P3" s="22">
        <f t="shared" si="0"/>
        <v>43953</v>
      </c>
      <c r="Q3" s="22">
        <f t="shared" si="0"/>
        <v>43954</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44013</v>
      </c>
      <c r="V3" s="22">
        <f t="shared" si="1"/>
        <v>44014</v>
      </c>
      <c r="W3" s="22">
        <f t="shared" si="1"/>
        <v>44015</v>
      </c>
      <c r="X3" s="22">
        <f t="shared" si="1"/>
        <v>44016</v>
      </c>
      <c r="Y3" s="22">
        <f t="shared" si="1"/>
        <v>44017</v>
      </c>
    </row>
    <row r="4" spans="1:31" s="4" customFormat="1" ht="9" customHeight="1" x14ac:dyDescent="0.2">
      <c r="A4" s="71"/>
      <c r="B4" s="71"/>
      <c r="C4" s="71"/>
      <c r="D4" s="71"/>
      <c r="E4" s="71"/>
      <c r="F4" s="71"/>
      <c r="G4" s="71"/>
      <c r="H4" s="71"/>
      <c r="I4" s="11"/>
      <c r="J4" s="11"/>
      <c r="K4" s="22">
        <f t="shared" si="0"/>
        <v>43955</v>
      </c>
      <c r="L4" s="22">
        <f t="shared" si="0"/>
        <v>43956</v>
      </c>
      <c r="M4" s="22">
        <f t="shared" si="0"/>
        <v>43957</v>
      </c>
      <c r="N4" s="22">
        <f t="shared" si="0"/>
        <v>43958</v>
      </c>
      <c r="O4" s="22">
        <f t="shared" si="0"/>
        <v>43959</v>
      </c>
      <c r="P4" s="22">
        <f t="shared" si="0"/>
        <v>43960</v>
      </c>
      <c r="Q4" s="22">
        <f t="shared" si="0"/>
        <v>43961</v>
      </c>
      <c r="R4" s="3"/>
      <c r="S4" s="22">
        <f t="shared" si="1"/>
        <v>44018</v>
      </c>
      <c r="T4" s="22">
        <f t="shared" si="1"/>
        <v>44019</v>
      </c>
      <c r="U4" s="22">
        <f t="shared" si="1"/>
        <v>44020</v>
      </c>
      <c r="V4" s="22">
        <f t="shared" si="1"/>
        <v>44021</v>
      </c>
      <c r="W4" s="22">
        <f t="shared" si="1"/>
        <v>44022</v>
      </c>
      <c r="X4" s="22">
        <f t="shared" si="1"/>
        <v>44023</v>
      </c>
      <c r="Y4" s="22">
        <f t="shared" si="1"/>
        <v>44024</v>
      </c>
    </row>
    <row r="5" spans="1:31" s="4" customFormat="1" ht="9" customHeight="1" x14ac:dyDescent="0.2">
      <c r="A5" s="71"/>
      <c r="B5" s="71"/>
      <c r="C5" s="71"/>
      <c r="D5" s="71"/>
      <c r="E5" s="71"/>
      <c r="F5" s="71"/>
      <c r="G5" s="71"/>
      <c r="H5" s="71"/>
      <c r="I5" s="11"/>
      <c r="J5" s="11"/>
      <c r="K5" s="22">
        <f t="shared" si="0"/>
        <v>43962</v>
      </c>
      <c r="L5" s="22">
        <f t="shared" si="0"/>
        <v>43963</v>
      </c>
      <c r="M5" s="22">
        <f t="shared" si="0"/>
        <v>43964</v>
      </c>
      <c r="N5" s="22">
        <f t="shared" si="0"/>
        <v>43965</v>
      </c>
      <c r="O5" s="22">
        <f t="shared" si="0"/>
        <v>43966</v>
      </c>
      <c r="P5" s="22">
        <f t="shared" si="0"/>
        <v>43967</v>
      </c>
      <c r="Q5" s="22">
        <f t="shared" si="0"/>
        <v>43968</v>
      </c>
      <c r="R5" s="3"/>
      <c r="S5" s="22">
        <f t="shared" si="1"/>
        <v>44025</v>
      </c>
      <c r="T5" s="22">
        <f t="shared" si="1"/>
        <v>44026</v>
      </c>
      <c r="U5" s="22">
        <f t="shared" si="1"/>
        <v>44027</v>
      </c>
      <c r="V5" s="22">
        <f t="shared" si="1"/>
        <v>44028</v>
      </c>
      <c r="W5" s="22">
        <f t="shared" si="1"/>
        <v>44029</v>
      </c>
      <c r="X5" s="22">
        <f t="shared" si="1"/>
        <v>44030</v>
      </c>
      <c r="Y5" s="22">
        <f t="shared" si="1"/>
        <v>44031</v>
      </c>
    </row>
    <row r="6" spans="1:31" s="4" customFormat="1" ht="9" customHeight="1" x14ac:dyDescent="0.2">
      <c r="A6" s="71"/>
      <c r="B6" s="71"/>
      <c r="C6" s="71"/>
      <c r="D6" s="71"/>
      <c r="E6" s="71"/>
      <c r="F6" s="71"/>
      <c r="G6" s="71"/>
      <c r="H6" s="71"/>
      <c r="I6" s="11"/>
      <c r="J6" s="11"/>
      <c r="K6" s="22">
        <f t="shared" si="0"/>
        <v>43969</v>
      </c>
      <c r="L6" s="22">
        <f t="shared" si="0"/>
        <v>43970</v>
      </c>
      <c r="M6" s="22">
        <f t="shared" si="0"/>
        <v>43971</v>
      </c>
      <c r="N6" s="22">
        <f t="shared" si="0"/>
        <v>43972</v>
      </c>
      <c r="O6" s="22">
        <f t="shared" si="0"/>
        <v>43973</v>
      </c>
      <c r="P6" s="22">
        <f t="shared" si="0"/>
        <v>43974</v>
      </c>
      <c r="Q6" s="22">
        <f t="shared" si="0"/>
        <v>43975</v>
      </c>
      <c r="R6" s="3"/>
      <c r="S6" s="22">
        <f t="shared" si="1"/>
        <v>44032</v>
      </c>
      <c r="T6" s="22">
        <f t="shared" si="1"/>
        <v>44033</v>
      </c>
      <c r="U6" s="22">
        <f t="shared" si="1"/>
        <v>44034</v>
      </c>
      <c r="V6" s="22">
        <f t="shared" si="1"/>
        <v>44035</v>
      </c>
      <c r="W6" s="22">
        <f t="shared" si="1"/>
        <v>44036</v>
      </c>
      <c r="X6" s="22">
        <f t="shared" si="1"/>
        <v>44037</v>
      </c>
      <c r="Y6" s="22">
        <f t="shared" si="1"/>
        <v>44038</v>
      </c>
    </row>
    <row r="7" spans="1:31" s="4" customFormat="1" ht="9" customHeight="1" x14ac:dyDescent="0.2">
      <c r="A7" s="71"/>
      <c r="B7" s="71"/>
      <c r="C7" s="71"/>
      <c r="D7" s="71"/>
      <c r="E7" s="71"/>
      <c r="F7" s="71"/>
      <c r="G7" s="71"/>
      <c r="H7" s="71"/>
      <c r="I7" s="11"/>
      <c r="J7" s="11"/>
      <c r="K7" s="22">
        <f t="shared" si="0"/>
        <v>43976</v>
      </c>
      <c r="L7" s="22">
        <f t="shared" si="0"/>
        <v>43977</v>
      </c>
      <c r="M7" s="22">
        <f t="shared" si="0"/>
        <v>43978</v>
      </c>
      <c r="N7" s="22">
        <f t="shared" si="0"/>
        <v>43979</v>
      </c>
      <c r="O7" s="22">
        <f t="shared" si="0"/>
        <v>43980</v>
      </c>
      <c r="P7" s="22">
        <f t="shared" si="0"/>
        <v>43981</v>
      </c>
      <c r="Q7" s="22">
        <f t="shared" si="0"/>
        <v>43982</v>
      </c>
      <c r="R7" s="3"/>
      <c r="S7" s="22">
        <f t="shared" si="1"/>
        <v>44039</v>
      </c>
      <c r="T7" s="22">
        <f t="shared" si="1"/>
        <v>44040</v>
      </c>
      <c r="U7" s="22">
        <f t="shared" si="1"/>
        <v>44041</v>
      </c>
      <c r="V7" s="22">
        <f t="shared" si="1"/>
        <v>44042</v>
      </c>
      <c r="W7" s="22">
        <f t="shared" si="1"/>
        <v>44043</v>
      </c>
      <c r="X7" s="22" t="str">
        <f t="shared" si="1"/>
        <v/>
      </c>
      <c r="Y7" s="22" t="str">
        <f t="shared" si="1"/>
        <v/>
      </c>
    </row>
    <row r="8" spans="1:31"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1" s="1" customFormat="1" ht="21" customHeight="1" x14ac:dyDescent="0.2">
      <c r="A9" s="72">
        <f>A10</f>
        <v>43983</v>
      </c>
      <c r="B9" s="73"/>
      <c r="C9" s="73">
        <f>C10</f>
        <v>43984</v>
      </c>
      <c r="D9" s="73"/>
      <c r="E9" s="73">
        <f>E10</f>
        <v>43985</v>
      </c>
      <c r="F9" s="73"/>
      <c r="G9" s="73">
        <f>G10</f>
        <v>43986</v>
      </c>
      <c r="H9" s="73"/>
      <c r="I9" s="73">
        <f>I10</f>
        <v>43987</v>
      </c>
      <c r="J9" s="73"/>
      <c r="K9" s="73">
        <f>K10</f>
        <v>43988</v>
      </c>
      <c r="L9" s="73"/>
      <c r="M9" s="73"/>
      <c r="N9" s="73"/>
      <c r="O9" s="73"/>
      <c r="P9" s="73"/>
      <c r="Q9" s="73"/>
      <c r="R9" s="73"/>
      <c r="S9" s="73">
        <f>S10</f>
        <v>43989</v>
      </c>
      <c r="T9" s="73"/>
      <c r="U9" s="73"/>
      <c r="V9" s="73"/>
      <c r="W9" s="73"/>
      <c r="X9" s="73"/>
      <c r="Y9" s="73"/>
      <c r="Z9" s="75"/>
    </row>
    <row r="10" spans="1:31" s="1" customFormat="1" ht="18.75" x14ac:dyDescent="0.2">
      <c r="A10" s="38">
        <f>$A$1-(WEEKDAY($A$1,1)-(start_day-1))-IF((WEEKDAY($A$1,1)-(start_day-1))&lt;=0,7,0)+1</f>
        <v>43983</v>
      </c>
      <c r="B10" s="39"/>
      <c r="C10" s="12">
        <f>A10+1</f>
        <v>43984</v>
      </c>
      <c r="D10" s="13"/>
      <c r="E10" s="12">
        <f>C10+1</f>
        <v>43985</v>
      </c>
      <c r="F10" s="13"/>
      <c r="G10" s="12">
        <f>E10+1</f>
        <v>43986</v>
      </c>
      <c r="H10" s="13"/>
      <c r="I10" s="12">
        <f>G10+1</f>
        <v>43987</v>
      </c>
      <c r="J10" s="13"/>
      <c r="K10" s="67">
        <f>I10+1</f>
        <v>43988</v>
      </c>
      <c r="L10" s="68"/>
      <c r="M10" s="65"/>
      <c r="N10" s="65"/>
      <c r="O10" s="65"/>
      <c r="P10" s="65"/>
      <c r="Q10" s="65"/>
      <c r="R10" s="66"/>
      <c r="S10" s="67">
        <f>K10+1</f>
        <v>43989</v>
      </c>
      <c r="T10" s="68"/>
      <c r="U10" s="65"/>
      <c r="V10" s="65"/>
      <c r="W10" s="65"/>
      <c r="X10" s="65"/>
      <c r="Y10" s="65"/>
      <c r="Z10" s="66"/>
      <c r="AB10" s="42" t="s">
        <v>59</v>
      </c>
      <c r="AC10" s="42"/>
      <c r="AD10" s="42"/>
      <c r="AE10" s="42"/>
    </row>
    <row r="11" spans="1:31" s="1" customFormat="1" x14ac:dyDescent="0.2">
      <c r="A11" s="122" t="s">
        <v>12</v>
      </c>
      <c r="B11" s="126"/>
      <c r="C11" s="69"/>
      <c r="D11" s="70"/>
      <c r="E11" s="69"/>
      <c r="F11" s="70"/>
      <c r="G11" s="69"/>
      <c r="H11" s="70"/>
      <c r="I11" s="69"/>
      <c r="J11" s="70"/>
      <c r="K11" s="55"/>
      <c r="L11" s="57"/>
      <c r="M11" s="57"/>
      <c r="N11" s="57"/>
      <c r="O11" s="57"/>
      <c r="P11" s="57"/>
      <c r="Q11" s="57"/>
      <c r="R11" s="56"/>
      <c r="S11" s="55"/>
      <c r="T11" s="57"/>
      <c r="U11" s="57"/>
      <c r="V11" s="57"/>
      <c r="W11" s="57"/>
      <c r="X11" s="57"/>
      <c r="Y11" s="57"/>
      <c r="Z11" s="56"/>
      <c r="AB11" s="42" t="s">
        <v>64</v>
      </c>
      <c r="AC11" s="42"/>
      <c r="AD11" s="42"/>
      <c r="AE11" s="42"/>
    </row>
    <row r="12" spans="1:31" s="1" customFormat="1" x14ac:dyDescent="0.2">
      <c r="A12" s="122" t="s">
        <v>10</v>
      </c>
      <c r="B12" s="123"/>
      <c r="C12" s="69"/>
      <c r="D12" s="70"/>
      <c r="E12" s="69"/>
      <c r="F12" s="70"/>
      <c r="G12" s="69"/>
      <c r="H12" s="70"/>
      <c r="I12" s="69"/>
      <c r="J12" s="70"/>
      <c r="K12" s="55"/>
      <c r="L12" s="57"/>
      <c r="M12" s="57"/>
      <c r="N12" s="57"/>
      <c r="O12" s="57"/>
      <c r="P12" s="57"/>
      <c r="Q12" s="57"/>
      <c r="R12" s="56"/>
      <c r="S12" s="55"/>
      <c r="T12" s="57"/>
      <c r="U12" s="57"/>
      <c r="V12" s="57"/>
      <c r="W12" s="57"/>
      <c r="X12" s="57"/>
      <c r="Y12" s="57"/>
      <c r="Z12" s="56"/>
    </row>
    <row r="13" spans="1:31" s="1" customFormat="1" x14ac:dyDescent="0.2">
      <c r="A13" s="122"/>
      <c r="B13" s="123"/>
      <c r="C13" s="69"/>
      <c r="D13" s="70"/>
      <c r="E13" s="69"/>
      <c r="F13" s="70"/>
      <c r="G13" s="69"/>
      <c r="H13" s="70"/>
      <c r="I13" s="69"/>
      <c r="J13" s="70"/>
      <c r="K13" s="55"/>
      <c r="L13" s="57"/>
      <c r="M13" s="57"/>
      <c r="N13" s="57"/>
      <c r="O13" s="57"/>
      <c r="P13" s="57"/>
      <c r="Q13" s="57"/>
      <c r="R13" s="56"/>
      <c r="S13" s="55"/>
      <c r="T13" s="57"/>
      <c r="U13" s="57"/>
      <c r="V13" s="57"/>
      <c r="W13" s="57"/>
      <c r="X13" s="57"/>
      <c r="Y13" s="57"/>
      <c r="Z13" s="56"/>
    </row>
    <row r="14" spans="1:31" s="1" customFormat="1" x14ac:dyDescent="0.2">
      <c r="A14" s="122"/>
      <c r="B14" s="123"/>
      <c r="C14" s="69"/>
      <c r="D14" s="70"/>
      <c r="E14" s="69"/>
      <c r="F14" s="70"/>
      <c r="G14" s="69"/>
      <c r="H14" s="70"/>
      <c r="I14" s="69"/>
      <c r="J14" s="70"/>
      <c r="K14" s="55"/>
      <c r="L14" s="57"/>
      <c r="M14" s="57"/>
      <c r="N14" s="57"/>
      <c r="O14" s="57"/>
      <c r="P14" s="57"/>
      <c r="Q14" s="57"/>
      <c r="R14" s="56"/>
      <c r="S14" s="55"/>
      <c r="T14" s="57"/>
      <c r="U14" s="57"/>
      <c r="V14" s="57"/>
      <c r="W14" s="57"/>
      <c r="X14" s="57"/>
      <c r="Y14" s="57"/>
      <c r="Z14" s="56"/>
    </row>
    <row r="15" spans="1:31" s="2" customFormat="1" ht="13.35" customHeight="1" x14ac:dyDescent="0.2">
      <c r="A15" s="124"/>
      <c r="B15" s="125"/>
      <c r="C15" s="78"/>
      <c r="D15" s="79"/>
      <c r="E15" s="78"/>
      <c r="F15" s="79"/>
      <c r="G15" s="78"/>
      <c r="H15" s="79"/>
      <c r="I15" s="78"/>
      <c r="J15" s="79"/>
      <c r="K15" s="62"/>
      <c r="L15" s="63"/>
      <c r="M15" s="63"/>
      <c r="N15" s="63"/>
      <c r="O15" s="63"/>
      <c r="P15" s="63"/>
      <c r="Q15" s="63"/>
      <c r="R15" s="64"/>
      <c r="S15" s="62"/>
      <c r="T15" s="63"/>
      <c r="U15" s="63"/>
      <c r="V15" s="63"/>
      <c r="W15" s="63"/>
      <c r="X15" s="63"/>
      <c r="Y15" s="63"/>
      <c r="Z15" s="64"/>
      <c r="AA15" s="1"/>
    </row>
    <row r="16" spans="1:31" s="1" customFormat="1" ht="18.75" x14ac:dyDescent="0.2">
      <c r="A16" s="35">
        <f>S10+1</f>
        <v>43990</v>
      </c>
      <c r="B16" s="36"/>
      <c r="C16" s="12">
        <f>A16+1</f>
        <v>43991</v>
      </c>
      <c r="D16" s="13"/>
      <c r="E16" s="12">
        <f>C16+1</f>
        <v>43992</v>
      </c>
      <c r="F16" s="13"/>
      <c r="G16" s="12">
        <f>E16+1</f>
        <v>43993</v>
      </c>
      <c r="H16" s="13"/>
      <c r="I16" s="40">
        <f>G16+1</f>
        <v>43994</v>
      </c>
      <c r="J16" s="43"/>
      <c r="K16" s="106">
        <f>I16+1</f>
        <v>43995</v>
      </c>
      <c r="L16" s="107"/>
      <c r="M16" s="108"/>
      <c r="N16" s="108"/>
      <c r="O16" s="108"/>
      <c r="P16" s="108"/>
      <c r="Q16" s="108"/>
      <c r="R16" s="109"/>
      <c r="S16" s="106">
        <f>K16+1</f>
        <v>43996</v>
      </c>
      <c r="T16" s="107"/>
      <c r="U16" s="108"/>
      <c r="V16" s="108"/>
      <c r="W16" s="108"/>
      <c r="X16" s="108"/>
      <c r="Y16" s="108"/>
      <c r="Z16" s="109"/>
    </row>
    <row r="17" spans="1:27" s="1" customFormat="1" x14ac:dyDescent="0.2">
      <c r="A17" s="80" t="s">
        <v>14</v>
      </c>
      <c r="B17" s="81"/>
      <c r="C17" s="69"/>
      <c r="D17" s="70"/>
      <c r="E17" s="69"/>
      <c r="F17" s="70"/>
      <c r="G17" s="69"/>
      <c r="H17" s="70"/>
      <c r="I17" s="103" t="s">
        <v>63</v>
      </c>
      <c r="J17" s="105"/>
      <c r="K17" s="103" t="s">
        <v>63</v>
      </c>
      <c r="L17" s="104"/>
      <c r="M17" s="104"/>
      <c r="N17" s="104"/>
      <c r="O17" s="104"/>
      <c r="P17" s="104"/>
      <c r="Q17" s="104"/>
      <c r="R17" s="105"/>
      <c r="S17" s="103" t="s">
        <v>63</v>
      </c>
      <c r="T17" s="104"/>
      <c r="U17" s="104"/>
      <c r="V17" s="104"/>
      <c r="W17" s="104"/>
      <c r="X17" s="104"/>
      <c r="Y17" s="104"/>
      <c r="Z17" s="105"/>
    </row>
    <row r="18" spans="1:27" s="1" customFormat="1" x14ac:dyDescent="0.2">
      <c r="A18" s="80" t="s">
        <v>16</v>
      </c>
      <c r="B18" s="81"/>
      <c r="C18" s="69"/>
      <c r="D18" s="70"/>
      <c r="E18" s="69"/>
      <c r="F18" s="70"/>
      <c r="G18" s="69"/>
      <c r="H18" s="70"/>
      <c r="I18" s="103"/>
      <c r="J18" s="105"/>
      <c r="K18" s="103"/>
      <c r="L18" s="104"/>
      <c r="M18" s="104"/>
      <c r="N18" s="104"/>
      <c r="O18" s="104"/>
      <c r="P18" s="104"/>
      <c r="Q18" s="104"/>
      <c r="R18" s="105"/>
      <c r="S18" s="103"/>
      <c r="T18" s="104"/>
      <c r="U18" s="104"/>
      <c r="V18" s="104"/>
      <c r="W18" s="104"/>
      <c r="X18" s="104"/>
      <c r="Y18" s="104"/>
      <c r="Z18" s="105"/>
    </row>
    <row r="19" spans="1:27" s="1" customFormat="1" x14ac:dyDescent="0.2">
      <c r="A19" s="80" t="s">
        <v>93</v>
      </c>
      <c r="B19" s="81"/>
      <c r="C19" s="69"/>
      <c r="D19" s="70"/>
      <c r="E19" s="69"/>
      <c r="F19" s="70"/>
      <c r="G19" s="69"/>
      <c r="H19" s="70"/>
      <c r="I19" s="103"/>
      <c r="J19" s="105"/>
      <c r="K19" s="103"/>
      <c r="L19" s="104"/>
      <c r="M19" s="104"/>
      <c r="N19" s="104"/>
      <c r="O19" s="104"/>
      <c r="P19" s="104"/>
      <c r="Q19" s="104"/>
      <c r="R19" s="105"/>
      <c r="S19" s="103"/>
      <c r="T19" s="104"/>
      <c r="U19" s="104"/>
      <c r="V19" s="104"/>
      <c r="W19" s="104"/>
      <c r="X19" s="104"/>
      <c r="Y19" s="104"/>
      <c r="Z19" s="105"/>
    </row>
    <row r="20" spans="1:27" s="1" customFormat="1" x14ac:dyDescent="0.2">
      <c r="A20" s="80"/>
      <c r="B20" s="81"/>
      <c r="C20" s="69"/>
      <c r="D20" s="70"/>
      <c r="E20" s="69"/>
      <c r="F20" s="70"/>
      <c r="G20" s="69"/>
      <c r="H20" s="70"/>
      <c r="I20" s="103"/>
      <c r="J20" s="105"/>
      <c r="K20" s="103"/>
      <c r="L20" s="104"/>
      <c r="M20" s="104"/>
      <c r="N20" s="104"/>
      <c r="O20" s="104"/>
      <c r="P20" s="104"/>
      <c r="Q20" s="104"/>
      <c r="R20" s="105"/>
      <c r="S20" s="103"/>
      <c r="T20" s="104"/>
      <c r="U20" s="104"/>
      <c r="V20" s="104"/>
      <c r="W20" s="104"/>
      <c r="X20" s="104"/>
      <c r="Y20" s="104"/>
      <c r="Z20" s="105"/>
    </row>
    <row r="21" spans="1:27" s="2" customFormat="1" ht="13.35" customHeight="1" x14ac:dyDescent="0.2">
      <c r="A21" s="84"/>
      <c r="B21" s="85"/>
      <c r="C21" s="78"/>
      <c r="D21" s="79"/>
      <c r="E21" s="78"/>
      <c r="F21" s="79"/>
      <c r="G21" s="78"/>
      <c r="H21" s="79"/>
      <c r="I21" s="100"/>
      <c r="J21" s="102"/>
      <c r="K21" s="100"/>
      <c r="L21" s="101"/>
      <c r="M21" s="101"/>
      <c r="N21" s="101"/>
      <c r="O21" s="101"/>
      <c r="P21" s="101"/>
      <c r="Q21" s="101"/>
      <c r="R21" s="102"/>
      <c r="S21" s="100"/>
      <c r="T21" s="101"/>
      <c r="U21" s="101"/>
      <c r="V21" s="101"/>
      <c r="W21" s="101"/>
      <c r="X21" s="101"/>
      <c r="Y21" s="101"/>
      <c r="Z21" s="102"/>
      <c r="AA21" s="1"/>
    </row>
    <row r="22" spans="1:27" s="1" customFormat="1" ht="18.75" x14ac:dyDescent="0.2">
      <c r="A22" s="35">
        <f>S16+1</f>
        <v>43997</v>
      </c>
      <c r="B22" s="36"/>
      <c r="C22" s="12">
        <f>A22+1</f>
        <v>43998</v>
      </c>
      <c r="D22" s="13"/>
      <c r="E22" s="12">
        <f>C22+1</f>
        <v>43999</v>
      </c>
      <c r="F22" s="13"/>
      <c r="G22" s="12">
        <f>E22+1</f>
        <v>44000</v>
      </c>
      <c r="H22" s="13"/>
      <c r="I22" s="12">
        <f>G22+1</f>
        <v>44001</v>
      </c>
      <c r="J22" s="13"/>
      <c r="K22" s="67">
        <f>I22+1</f>
        <v>44002</v>
      </c>
      <c r="L22" s="68"/>
      <c r="M22" s="65"/>
      <c r="N22" s="65"/>
      <c r="O22" s="65"/>
      <c r="P22" s="65"/>
      <c r="Q22" s="65"/>
      <c r="R22" s="66"/>
      <c r="S22" s="67">
        <f>K22+1</f>
        <v>44003</v>
      </c>
      <c r="T22" s="68"/>
      <c r="U22" s="65"/>
      <c r="V22" s="65"/>
      <c r="W22" s="65"/>
      <c r="X22" s="65"/>
      <c r="Y22" s="65"/>
      <c r="Z22" s="66"/>
    </row>
    <row r="23" spans="1:27" s="1" customFormat="1" x14ac:dyDescent="0.2">
      <c r="A23" s="80" t="s">
        <v>14</v>
      </c>
      <c r="B23" s="81"/>
      <c r="C23" s="69"/>
      <c r="D23" s="70"/>
      <c r="E23" s="69"/>
      <c r="F23" s="70"/>
      <c r="G23" s="69"/>
      <c r="H23" s="70"/>
      <c r="I23" s="69"/>
      <c r="J23" s="70"/>
      <c r="K23" s="55" t="s">
        <v>11</v>
      </c>
      <c r="L23" s="57"/>
      <c r="M23" s="57"/>
      <c r="N23" s="57"/>
      <c r="O23" s="57"/>
      <c r="P23" s="57"/>
      <c r="Q23" s="57"/>
      <c r="R23" s="56"/>
      <c r="S23" s="55" t="s">
        <v>11</v>
      </c>
      <c r="T23" s="57"/>
      <c r="U23" s="57"/>
      <c r="V23" s="57"/>
      <c r="W23" s="57"/>
      <c r="X23" s="57"/>
      <c r="Y23" s="57"/>
      <c r="Z23" s="56"/>
    </row>
    <row r="24" spans="1:27" s="1" customFormat="1" x14ac:dyDescent="0.2">
      <c r="A24" s="80" t="s">
        <v>16</v>
      </c>
      <c r="B24" s="81"/>
      <c r="C24" s="69"/>
      <c r="D24" s="70"/>
      <c r="E24" s="69"/>
      <c r="F24" s="70"/>
      <c r="G24" s="69"/>
      <c r="H24" s="70"/>
      <c r="I24" s="69"/>
      <c r="J24" s="70"/>
      <c r="K24" s="55"/>
      <c r="L24" s="57"/>
      <c r="M24" s="57"/>
      <c r="N24" s="57"/>
      <c r="O24" s="57"/>
      <c r="P24" s="57"/>
      <c r="Q24" s="57"/>
      <c r="R24" s="56"/>
      <c r="S24" s="55"/>
      <c r="T24" s="57"/>
      <c r="U24" s="57"/>
      <c r="V24" s="57"/>
      <c r="W24" s="57"/>
      <c r="X24" s="57"/>
      <c r="Y24" s="57"/>
      <c r="Z24" s="56"/>
    </row>
    <row r="25" spans="1:27" s="1" customFormat="1" x14ac:dyDescent="0.2">
      <c r="A25" s="80" t="s">
        <v>93</v>
      </c>
      <c r="B25" s="81"/>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27" s="1" customFormat="1" x14ac:dyDescent="0.2">
      <c r="A26" s="80"/>
      <c r="B26" s="81"/>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27" s="2" customFormat="1" x14ac:dyDescent="0.2">
      <c r="A27" s="84"/>
      <c r="B27" s="85"/>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27" s="1" customFormat="1" ht="18.75" x14ac:dyDescent="0.2">
      <c r="A28" s="44">
        <f>S22+1</f>
        <v>44004</v>
      </c>
      <c r="B28" s="45"/>
      <c r="C28" s="44">
        <f>A28+1</f>
        <v>44005</v>
      </c>
      <c r="D28" s="46"/>
      <c r="E28" s="44">
        <f>C28+1</f>
        <v>44006</v>
      </c>
      <c r="F28" s="46"/>
      <c r="G28" s="44">
        <f>E28+1</f>
        <v>44007</v>
      </c>
      <c r="H28" s="46"/>
      <c r="I28" s="44">
        <f>G28+1</f>
        <v>44008</v>
      </c>
      <c r="J28" s="46"/>
      <c r="K28" s="67">
        <f>I28+1</f>
        <v>44009</v>
      </c>
      <c r="L28" s="68"/>
      <c r="M28" s="65"/>
      <c r="N28" s="65"/>
      <c r="O28" s="65"/>
      <c r="P28" s="65"/>
      <c r="Q28" s="65"/>
      <c r="R28" s="66"/>
      <c r="S28" s="67">
        <f>K28+1</f>
        <v>44010</v>
      </c>
      <c r="T28" s="68"/>
      <c r="U28" s="65"/>
      <c r="V28" s="65"/>
      <c r="W28" s="65"/>
      <c r="X28" s="65"/>
      <c r="Y28" s="65"/>
      <c r="Z28" s="66"/>
    </row>
    <row r="29" spans="1:27" s="1" customFormat="1" x14ac:dyDescent="0.2">
      <c r="A29" s="55" t="s">
        <v>11</v>
      </c>
      <c r="B29" s="56"/>
      <c r="C29" s="55" t="s">
        <v>11</v>
      </c>
      <c r="D29" s="56"/>
      <c r="E29" s="55" t="s">
        <v>11</v>
      </c>
      <c r="F29" s="56"/>
      <c r="G29" s="55" t="s">
        <v>11</v>
      </c>
      <c r="H29" s="56"/>
      <c r="I29" s="55" t="s">
        <v>11</v>
      </c>
      <c r="J29" s="56"/>
      <c r="K29" s="55" t="s">
        <v>11</v>
      </c>
      <c r="L29" s="57"/>
      <c r="M29" s="57"/>
      <c r="N29" s="57"/>
      <c r="O29" s="57"/>
      <c r="P29" s="57"/>
      <c r="Q29" s="57"/>
      <c r="R29" s="56"/>
      <c r="S29" s="55" t="s">
        <v>11</v>
      </c>
      <c r="T29" s="57"/>
      <c r="U29" s="57"/>
      <c r="V29" s="57"/>
      <c r="W29" s="57"/>
      <c r="X29" s="57"/>
      <c r="Y29" s="57"/>
      <c r="Z29" s="56"/>
    </row>
    <row r="30" spans="1:27" s="1" customFormat="1" x14ac:dyDescent="0.2">
      <c r="A30" s="55"/>
      <c r="B30" s="57"/>
      <c r="C30" s="55"/>
      <c r="D30" s="56"/>
      <c r="E30" s="55"/>
      <c r="F30" s="56"/>
      <c r="G30" s="55"/>
      <c r="H30" s="56"/>
      <c r="I30" s="55"/>
      <c r="J30" s="56"/>
      <c r="K30" s="55"/>
      <c r="L30" s="57"/>
      <c r="M30" s="57"/>
      <c r="N30" s="57"/>
      <c r="O30" s="57"/>
      <c r="P30" s="57"/>
      <c r="Q30" s="57"/>
      <c r="R30" s="56"/>
      <c r="S30" s="55"/>
      <c r="T30" s="57"/>
      <c r="U30" s="57"/>
      <c r="V30" s="57"/>
      <c r="W30" s="57"/>
      <c r="X30" s="57"/>
      <c r="Y30" s="57"/>
      <c r="Z30" s="56"/>
    </row>
    <row r="31" spans="1:27" s="1" customFormat="1" x14ac:dyDescent="0.2">
      <c r="A31" s="55"/>
      <c r="B31" s="57"/>
      <c r="C31" s="55"/>
      <c r="D31" s="56"/>
      <c r="E31" s="55"/>
      <c r="F31" s="56"/>
      <c r="G31" s="55"/>
      <c r="H31" s="56"/>
      <c r="I31" s="55"/>
      <c r="J31" s="56"/>
      <c r="K31" s="55"/>
      <c r="L31" s="57"/>
      <c r="M31" s="57"/>
      <c r="N31" s="57"/>
      <c r="O31" s="57"/>
      <c r="P31" s="57"/>
      <c r="Q31" s="57"/>
      <c r="R31" s="56"/>
      <c r="S31" s="55"/>
      <c r="T31" s="57"/>
      <c r="U31" s="57"/>
      <c r="V31" s="57"/>
      <c r="W31" s="57"/>
      <c r="X31" s="57"/>
      <c r="Y31" s="57"/>
      <c r="Z31" s="56"/>
    </row>
    <row r="32" spans="1:27" s="1" customFormat="1" x14ac:dyDescent="0.2">
      <c r="A32" s="55"/>
      <c r="B32" s="57"/>
      <c r="C32" s="55"/>
      <c r="D32" s="56"/>
      <c r="E32" s="55"/>
      <c r="F32" s="56"/>
      <c r="G32" s="55"/>
      <c r="H32" s="56"/>
      <c r="I32" s="55"/>
      <c r="J32" s="56"/>
      <c r="K32" s="55"/>
      <c r="L32" s="57"/>
      <c r="M32" s="57"/>
      <c r="N32" s="57"/>
      <c r="O32" s="57"/>
      <c r="P32" s="57"/>
      <c r="Q32" s="57"/>
      <c r="R32" s="56"/>
      <c r="S32" s="55"/>
      <c r="T32" s="57"/>
      <c r="U32" s="57"/>
      <c r="V32" s="57"/>
      <c r="W32" s="57"/>
      <c r="X32" s="57"/>
      <c r="Y32" s="57"/>
      <c r="Z32" s="56"/>
    </row>
    <row r="33" spans="1:27" s="2" customFormat="1" x14ac:dyDescent="0.2">
      <c r="A33" s="62"/>
      <c r="B33" s="63"/>
      <c r="C33" s="62"/>
      <c r="D33" s="64"/>
      <c r="E33" s="62"/>
      <c r="F33" s="64"/>
      <c r="G33" s="62"/>
      <c r="H33" s="64"/>
      <c r="I33" s="62"/>
      <c r="J33" s="64"/>
      <c r="K33" s="62"/>
      <c r="L33" s="63"/>
      <c r="M33" s="63"/>
      <c r="N33" s="63"/>
      <c r="O33" s="63"/>
      <c r="P33" s="63"/>
      <c r="Q33" s="63"/>
      <c r="R33" s="64"/>
      <c r="S33" s="62"/>
      <c r="T33" s="63"/>
      <c r="U33" s="63"/>
      <c r="V33" s="63"/>
      <c r="W33" s="63"/>
      <c r="X33" s="63"/>
      <c r="Y33" s="63"/>
      <c r="Z33" s="64"/>
      <c r="AA33" s="1"/>
    </row>
    <row r="34" spans="1:27" s="1" customFormat="1" ht="18.75" x14ac:dyDescent="0.2">
      <c r="A34" s="44">
        <f>S28+1</f>
        <v>44011</v>
      </c>
      <c r="B34" s="45"/>
      <c r="C34" s="44">
        <f>A34+1</f>
        <v>44012</v>
      </c>
      <c r="D34" s="46"/>
      <c r="E34" s="44">
        <f>C34+1</f>
        <v>44013</v>
      </c>
      <c r="F34" s="46"/>
      <c r="G34" s="44">
        <f>E34+1</f>
        <v>44014</v>
      </c>
      <c r="H34" s="46"/>
      <c r="I34" s="44">
        <f>G34+1</f>
        <v>44015</v>
      </c>
      <c r="J34" s="46"/>
      <c r="K34" s="67">
        <f>I34+1</f>
        <v>44016</v>
      </c>
      <c r="L34" s="68"/>
      <c r="M34" s="65"/>
      <c r="N34" s="65"/>
      <c r="O34" s="65"/>
      <c r="P34" s="65"/>
      <c r="Q34" s="65"/>
      <c r="R34" s="66"/>
      <c r="S34" s="67">
        <f>K34+1</f>
        <v>44017</v>
      </c>
      <c r="T34" s="68"/>
      <c r="U34" s="65"/>
      <c r="V34" s="65"/>
      <c r="W34" s="65"/>
      <c r="X34" s="65"/>
      <c r="Y34" s="65"/>
      <c r="Z34" s="66"/>
    </row>
    <row r="35" spans="1:27" s="1" customFormat="1" x14ac:dyDescent="0.2">
      <c r="A35" s="55" t="s">
        <v>11</v>
      </c>
      <c r="B35" s="56"/>
      <c r="C35" s="55" t="s">
        <v>11</v>
      </c>
      <c r="D35" s="56"/>
      <c r="E35" s="55" t="s">
        <v>11</v>
      </c>
      <c r="F35" s="56"/>
      <c r="G35" s="55" t="s">
        <v>11</v>
      </c>
      <c r="H35" s="56"/>
      <c r="I35" s="55" t="s">
        <v>11</v>
      </c>
      <c r="J35" s="56"/>
      <c r="K35" s="55" t="s">
        <v>11</v>
      </c>
      <c r="L35" s="57"/>
      <c r="M35" s="57"/>
      <c r="N35" s="57"/>
      <c r="O35" s="57"/>
      <c r="P35" s="57"/>
      <c r="Q35" s="57"/>
      <c r="R35" s="56"/>
      <c r="S35" s="55" t="s">
        <v>11</v>
      </c>
      <c r="T35" s="57"/>
      <c r="U35" s="57"/>
      <c r="V35" s="57"/>
      <c r="W35" s="57"/>
      <c r="X35" s="57"/>
      <c r="Y35" s="57"/>
      <c r="Z35" s="56"/>
    </row>
    <row r="36" spans="1:27" s="1" customFormat="1" x14ac:dyDescent="0.2">
      <c r="A36" s="55"/>
      <c r="B36" s="57"/>
      <c r="C36" s="55"/>
      <c r="D36" s="56"/>
      <c r="E36" s="55"/>
      <c r="F36" s="56"/>
      <c r="G36" s="55"/>
      <c r="H36" s="56"/>
      <c r="I36" s="55"/>
      <c r="J36" s="56"/>
      <c r="K36" s="55"/>
      <c r="L36" s="57"/>
      <c r="M36" s="57"/>
      <c r="N36" s="57"/>
      <c r="O36" s="57"/>
      <c r="P36" s="57"/>
      <c r="Q36" s="57"/>
      <c r="R36" s="56"/>
      <c r="S36" s="55"/>
      <c r="T36" s="57"/>
      <c r="U36" s="57"/>
      <c r="V36" s="57"/>
      <c r="W36" s="57"/>
      <c r="X36" s="57"/>
      <c r="Y36" s="57"/>
      <c r="Z36" s="56"/>
    </row>
    <row r="37" spans="1:27" s="1" customFormat="1" x14ac:dyDescent="0.2">
      <c r="A37" s="55"/>
      <c r="B37" s="57"/>
      <c r="C37" s="55"/>
      <c r="D37" s="56"/>
      <c r="E37" s="55"/>
      <c r="F37" s="56"/>
      <c r="G37" s="55"/>
      <c r="H37" s="56"/>
      <c r="I37" s="55"/>
      <c r="J37" s="56"/>
      <c r="K37" s="55"/>
      <c r="L37" s="57"/>
      <c r="M37" s="57"/>
      <c r="N37" s="57"/>
      <c r="O37" s="57"/>
      <c r="P37" s="57"/>
      <c r="Q37" s="57"/>
      <c r="R37" s="56"/>
      <c r="S37" s="55"/>
      <c r="T37" s="57"/>
      <c r="U37" s="57"/>
      <c r="V37" s="57"/>
      <c r="W37" s="57"/>
      <c r="X37" s="57"/>
      <c r="Y37" s="57"/>
      <c r="Z37" s="56"/>
    </row>
    <row r="38" spans="1:27" s="1" customFormat="1" x14ac:dyDescent="0.2">
      <c r="A38" s="55"/>
      <c r="B38" s="57"/>
      <c r="C38" s="55"/>
      <c r="D38" s="56"/>
      <c r="E38" s="55"/>
      <c r="F38" s="56"/>
      <c r="G38" s="55"/>
      <c r="H38" s="56"/>
      <c r="I38" s="55"/>
      <c r="J38" s="56"/>
      <c r="K38" s="55"/>
      <c r="L38" s="57"/>
      <c r="M38" s="57"/>
      <c r="N38" s="57"/>
      <c r="O38" s="57"/>
      <c r="P38" s="57"/>
      <c r="Q38" s="57"/>
      <c r="R38" s="56"/>
      <c r="S38" s="55"/>
      <c r="T38" s="57"/>
      <c r="U38" s="57"/>
      <c r="V38" s="57"/>
      <c r="W38" s="57"/>
      <c r="X38" s="57"/>
      <c r="Y38" s="57"/>
      <c r="Z38" s="56"/>
    </row>
    <row r="39" spans="1:27" s="2" customFormat="1" x14ac:dyDescent="0.2">
      <c r="A39" s="62"/>
      <c r="B39" s="63"/>
      <c r="C39" s="62"/>
      <c r="D39" s="64"/>
      <c r="E39" s="62"/>
      <c r="F39" s="64"/>
      <c r="G39" s="62"/>
      <c r="H39" s="64"/>
      <c r="I39" s="62"/>
      <c r="J39" s="64"/>
      <c r="K39" s="62"/>
      <c r="L39" s="63"/>
      <c r="M39" s="63"/>
      <c r="N39" s="63"/>
      <c r="O39" s="63"/>
      <c r="P39" s="63"/>
      <c r="Q39" s="63"/>
      <c r="R39" s="64"/>
      <c r="S39" s="62"/>
      <c r="T39" s="63"/>
      <c r="U39" s="63"/>
      <c r="V39" s="63"/>
      <c r="W39" s="63"/>
      <c r="X39" s="63"/>
      <c r="Y39" s="63"/>
      <c r="Z39" s="64"/>
      <c r="AA39" s="1"/>
    </row>
    <row r="40" spans="1:27" ht="18.75" x14ac:dyDescent="0.2">
      <c r="A40" s="44">
        <f>S34+1</f>
        <v>44018</v>
      </c>
      <c r="B40" s="45"/>
      <c r="C40" s="44">
        <f>A40+1</f>
        <v>44019</v>
      </c>
      <c r="D40" s="46"/>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55" t="s">
        <v>11</v>
      </c>
      <c r="B41" s="56"/>
      <c r="C41" s="55" t="s">
        <v>11</v>
      </c>
      <c r="D41" s="56"/>
      <c r="E41" s="18"/>
      <c r="F41" s="6"/>
      <c r="G41" s="6"/>
      <c r="H41" s="6"/>
      <c r="I41" s="6"/>
      <c r="J41" s="6"/>
      <c r="K41" s="6"/>
      <c r="L41" s="6"/>
      <c r="M41" s="6"/>
      <c r="N41" s="6"/>
      <c r="O41" s="6"/>
      <c r="P41" s="6"/>
      <c r="Q41" s="6"/>
      <c r="R41" s="6"/>
      <c r="S41" s="6"/>
      <c r="T41" s="6"/>
      <c r="U41" s="6"/>
      <c r="V41" s="6"/>
      <c r="W41" s="6"/>
      <c r="X41" s="6"/>
      <c r="Y41" s="6"/>
      <c r="Z41" s="8"/>
    </row>
    <row r="42" spans="1:27" x14ac:dyDescent="0.2">
      <c r="A42" s="55"/>
      <c r="B42" s="57"/>
      <c r="C42" s="55"/>
      <c r="D42" s="56"/>
      <c r="E42" s="18"/>
      <c r="F42" s="6"/>
      <c r="G42" s="6"/>
      <c r="H42" s="6"/>
      <c r="I42" s="6"/>
      <c r="J42" s="6"/>
      <c r="K42" s="6"/>
      <c r="L42" s="6"/>
      <c r="M42" s="6"/>
      <c r="N42" s="6"/>
      <c r="O42" s="6"/>
      <c r="P42" s="6"/>
      <c r="Q42" s="6"/>
      <c r="R42" s="6"/>
      <c r="S42" s="6"/>
      <c r="T42" s="6"/>
      <c r="U42" s="6"/>
      <c r="V42" s="6"/>
      <c r="W42" s="6"/>
      <c r="X42" s="6"/>
      <c r="Y42" s="6"/>
      <c r="Z42" s="7"/>
    </row>
    <row r="43" spans="1:27" x14ac:dyDescent="0.2">
      <c r="A43" s="55"/>
      <c r="B43" s="57"/>
      <c r="C43" s="55"/>
      <c r="D43" s="56"/>
      <c r="E43" s="18"/>
      <c r="F43" s="6"/>
      <c r="G43" s="6"/>
      <c r="H43" s="6"/>
      <c r="I43" s="6"/>
      <c r="J43" s="6"/>
      <c r="K43" s="6"/>
      <c r="L43" s="6"/>
      <c r="M43" s="6"/>
      <c r="N43" s="6"/>
      <c r="O43" s="6"/>
      <c r="P43" s="6"/>
      <c r="Q43" s="6"/>
      <c r="R43" s="6"/>
      <c r="S43" s="6"/>
      <c r="T43" s="6"/>
      <c r="U43" s="6"/>
      <c r="V43" s="6"/>
      <c r="W43" s="6"/>
      <c r="X43" s="6"/>
      <c r="Y43" s="6"/>
      <c r="Z43" s="7"/>
    </row>
    <row r="44" spans="1:27" x14ac:dyDescent="0.2">
      <c r="A44" s="55"/>
      <c r="B44" s="57"/>
      <c r="C44" s="55"/>
      <c r="D44" s="56"/>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62"/>
      <c r="B45" s="63"/>
      <c r="C45" s="62"/>
      <c r="D45" s="64"/>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45"/>
  <sheetViews>
    <sheetView showGridLines="0" topLeftCell="A11" workbookViewId="0">
      <selection activeCell="H40" sqref="H40"/>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DATE(August!AD18,August!AD20+11,1)</f>
        <v>44013</v>
      </c>
      <c r="B1" s="71"/>
      <c r="C1" s="71"/>
      <c r="D1" s="71"/>
      <c r="E1" s="71"/>
      <c r="F1" s="71"/>
      <c r="G1" s="71"/>
      <c r="H1" s="71"/>
      <c r="I1" s="11"/>
      <c r="J1" s="11"/>
      <c r="K1" s="74">
        <f>DATE(YEAR(A1),MONTH(A1)-1,1)</f>
        <v>43983</v>
      </c>
      <c r="L1" s="74"/>
      <c r="M1" s="74"/>
      <c r="N1" s="74"/>
      <c r="O1" s="74"/>
      <c r="P1" s="74"/>
      <c r="Q1" s="74"/>
      <c r="S1" s="74">
        <f>DATE(YEAR(A1),MONTH(A1)+1,1)</f>
        <v>44044</v>
      </c>
      <c r="T1" s="74"/>
      <c r="U1" s="74"/>
      <c r="V1" s="74"/>
      <c r="W1" s="74"/>
      <c r="X1" s="74"/>
      <c r="Y1" s="74"/>
    </row>
    <row r="2" spans="1:27"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27" s="4" customFormat="1" ht="9" customHeight="1" x14ac:dyDescent="0.2">
      <c r="A3" s="71"/>
      <c r="B3" s="71"/>
      <c r="C3" s="71"/>
      <c r="D3" s="71"/>
      <c r="E3" s="71"/>
      <c r="F3" s="71"/>
      <c r="G3" s="71"/>
      <c r="H3" s="71"/>
      <c r="I3" s="11"/>
      <c r="J3" s="11"/>
      <c r="K3" s="22">
        <f t="shared" ref="K3:Q8" si="0">IF(MONTH($K$1)&lt;&gt;MONTH($K$1-(WEEKDAY($K$1,1)-(start_day-1))-IF((WEEKDAY($K$1,1)-(start_day-1))&lt;=0,7,0)+(ROW(K3)-ROW($K$3))*7+(COLUMN(K3)-COLUMN($K$3)+1)),"",$K$1-(WEEKDAY($K$1,1)-(start_day-1))-IF((WEEKDAY($K$1,1)-(start_day-1))&lt;=0,7,0)+(ROW(K3)-ROW($K$3))*7+(COLUMN(K3)-COLUMN($K$3)+1))</f>
        <v>43983</v>
      </c>
      <c r="L3" s="22">
        <f t="shared" si="0"/>
        <v>43984</v>
      </c>
      <c r="M3" s="22">
        <f t="shared" si="0"/>
        <v>43985</v>
      </c>
      <c r="N3" s="22">
        <f t="shared" si="0"/>
        <v>43986</v>
      </c>
      <c r="O3" s="22">
        <f t="shared" si="0"/>
        <v>43987</v>
      </c>
      <c r="P3" s="22">
        <f t="shared" si="0"/>
        <v>43988</v>
      </c>
      <c r="Q3" s="22">
        <f t="shared" si="0"/>
        <v>43989</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44044</v>
      </c>
      <c r="Y3" s="22">
        <f t="shared" si="1"/>
        <v>44045</v>
      </c>
    </row>
    <row r="4" spans="1:27" s="4" customFormat="1" ht="9" customHeight="1" x14ac:dyDescent="0.2">
      <c r="A4" s="71"/>
      <c r="B4" s="71"/>
      <c r="C4" s="71"/>
      <c r="D4" s="71"/>
      <c r="E4" s="71"/>
      <c r="F4" s="71"/>
      <c r="G4" s="71"/>
      <c r="H4" s="71"/>
      <c r="I4" s="11"/>
      <c r="J4" s="11"/>
      <c r="K4" s="22">
        <f t="shared" si="0"/>
        <v>43990</v>
      </c>
      <c r="L4" s="22">
        <f t="shared" si="0"/>
        <v>43991</v>
      </c>
      <c r="M4" s="22">
        <f t="shared" si="0"/>
        <v>43992</v>
      </c>
      <c r="N4" s="22">
        <f t="shared" si="0"/>
        <v>43993</v>
      </c>
      <c r="O4" s="22">
        <f t="shared" si="0"/>
        <v>43994</v>
      </c>
      <c r="P4" s="22">
        <f t="shared" si="0"/>
        <v>43995</v>
      </c>
      <c r="Q4" s="22">
        <f t="shared" si="0"/>
        <v>43996</v>
      </c>
      <c r="R4" s="3"/>
      <c r="S4" s="22">
        <f t="shared" si="1"/>
        <v>44046</v>
      </c>
      <c r="T4" s="22">
        <f t="shared" si="1"/>
        <v>44047</v>
      </c>
      <c r="U4" s="22">
        <f t="shared" si="1"/>
        <v>44048</v>
      </c>
      <c r="V4" s="22">
        <f t="shared" si="1"/>
        <v>44049</v>
      </c>
      <c r="W4" s="22">
        <f t="shared" si="1"/>
        <v>44050</v>
      </c>
      <c r="X4" s="22">
        <f t="shared" si="1"/>
        <v>44051</v>
      </c>
      <c r="Y4" s="22">
        <f t="shared" si="1"/>
        <v>44052</v>
      </c>
    </row>
    <row r="5" spans="1:27" s="4" customFormat="1" ht="9" customHeight="1" x14ac:dyDescent="0.2">
      <c r="A5" s="71"/>
      <c r="B5" s="71"/>
      <c r="C5" s="71"/>
      <c r="D5" s="71"/>
      <c r="E5" s="71"/>
      <c r="F5" s="71"/>
      <c r="G5" s="71"/>
      <c r="H5" s="71"/>
      <c r="I5" s="11"/>
      <c r="J5" s="11"/>
      <c r="K5" s="22">
        <f t="shared" si="0"/>
        <v>43997</v>
      </c>
      <c r="L5" s="22">
        <f t="shared" si="0"/>
        <v>43998</v>
      </c>
      <c r="M5" s="22">
        <f t="shared" si="0"/>
        <v>43999</v>
      </c>
      <c r="N5" s="22">
        <f t="shared" si="0"/>
        <v>44000</v>
      </c>
      <c r="O5" s="22">
        <f t="shared" si="0"/>
        <v>44001</v>
      </c>
      <c r="P5" s="22">
        <f t="shared" si="0"/>
        <v>44002</v>
      </c>
      <c r="Q5" s="22">
        <f t="shared" si="0"/>
        <v>44003</v>
      </c>
      <c r="R5" s="3"/>
      <c r="S5" s="22">
        <f t="shared" si="1"/>
        <v>44053</v>
      </c>
      <c r="T5" s="22">
        <f t="shared" si="1"/>
        <v>44054</v>
      </c>
      <c r="U5" s="22">
        <f t="shared" si="1"/>
        <v>44055</v>
      </c>
      <c r="V5" s="22">
        <f t="shared" si="1"/>
        <v>44056</v>
      </c>
      <c r="W5" s="22">
        <f t="shared" si="1"/>
        <v>44057</v>
      </c>
      <c r="X5" s="22">
        <f t="shared" si="1"/>
        <v>44058</v>
      </c>
      <c r="Y5" s="22">
        <f t="shared" si="1"/>
        <v>44059</v>
      </c>
    </row>
    <row r="6" spans="1:27" s="4" customFormat="1" ht="9" customHeight="1" x14ac:dyDescent="0.2">
      <c r="A6" s="71"/>
      <c r="B6" s="71"/>
      <c r="C6" s="71"/>
      <c r="D6" s="71"/>
      <c r="E6" s="71"/>
      <c r="F6" s="71"/>
      <c r="G6" s="71"/>
      <c r="H6" s="71"/>
      <c r="I6" s="11"/>
      <c r="J6" s="11"/>
      <c r="K6" s="22">
        <f t="shared" si="0"/>
        <v>44004</v>
      </c>
      <c r="L6" s="22">
        <f t="shared" si="0"/>
        <v>44005</v>
      </c>
      <c r="M6" s="22">
        <f t="shared" si="0"/>
        <v>44006</v>
      </c>
      <c r="N6" s="22">
        <f t="shared" si="0"/>
        <v>44007</v>
      </c>
      <c r="O6" s="22">
        <f t="shared" si="0"/>
        <v>44008</v>
      </c>
      <c r="P6" s="22">
        <f t="shared" si="0"/>
        <v>44009</v>
      </c>
      <c r="Q6" s="22">
        <f t="shared" si="0"/>
        <v>44010</v>
      </c>
      <c r="R6" s="3"/>
      <c r="S6" s="22">
        <f t="shared" si="1"/>
        <v>44060</v>
      </c>
      <c r="T6" s="22">
        <f t="shared" si="1"/>
        <v>44061</v>
      </c>
      <c r="U6" s="22">
        <f t="shared" si="1"/>
        <v>44062</v>
      </c>
      <c r="V6" s="22">
        <f t="shared" si="1"/>
        <v>44063</v>
      </c>
      <c r="W6" s="22">
        <f t="shared" si="1"/>
        <v>44064</v>
      </c>
      <c r="X6" s="22">
        <f t="shared" si="1"/>
        <v>44065</v>
      </c>
      <c r="Y6" s="22">
        <f t="shared" si="1"/>
        <v>44066</v>
      </c>
    </row>
    <row r="7" spans="1:27" s="4" customFormat="1" ht="9" customHeight="1" x14ac:dyDescent="0.2">
      <c r="A7" s="71"/>
      <c r="B7" s="71"/>
      <c r="C7" s="71"/>
      <c r="D7" s="71"/>
      <c r="E7" s="71"/>
      <c r="F7" s="71"/>
      <c r="G7" s="71"/>
      <c r="H7" s="71"/>
      <c r="I7" s="11"/>
      <c r="J7" s="11"/>
      <c r="K7" s="22">
        <f t="shared" si="0"/>
        <v>44011</v>
      </c>
      <c r="L7" s="22">
        <f t="shared" si="0"/>
        <v>44012</v>
      </c>
      <c r="M7" s="22" t="str">
        <f t="shared" si="0"/>
        <v/>
      </c>
      <c r="N7" s="22" t="str">
        <f t="shared" si="0"/>
        <v/>
      </c>
      <c r="O7" s="22" t="str">
        <f t="shared" si="0"/>
        <v/>
      </c>
      <c r="P7" s="22" t="str">
        <f t="shared" si="0"/>
        <v/>
      </c>
      <c r="Q7" s="22" t="str">
        <f t="shared" si="0"/>
        <v/>
      </c>
      <c r="R7" s="3"/>
      <c r="S7" s="22">
        <f t="shared" si="1"/>
        <v>44067</v>
      </c>
      <c r="T7" s="22">
        <f t="shared" si="1"/>
        <v>44068</v>
      </c>
      <c r="U7" s="22">
        <f t="shared" si="1"/>
        <v>44069</v>
      </c>
      <c r="V7" s="22">
        <f t="shared" si="1"/>
        <v>44070</v>
      </c>
      <c r="W7" s="22">
        <f t="shared" si="1"/>
        <v>44071</v>
      </c>
      <c r="X7" s="22">
        <f t="shared" si="1"/>
        <v>44072</v>
      </c>
      <c r="Y7" s="22">
        <f t="shared" si="1"/>
        <v>44073</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44074</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72">
        <f>A10</f>
        <v>44011</v>
      </c>
      <c r="B9" s="73"/>
      <c r="C9" s="73">
        <f>C10</f>
        <v>44012</v>
      </c>
      <c r="D9" s="73"/>
      <c r="E9" s="73">
        <f>E10</f>
        <v>44013</v>
      </c>
      <c r="F9" s="73"/>
      <c r="G9" s="73">
        <f>G10</f>
        <v>44014</v>
      </c>
      <c r="H9" s="73"/>
      <c r="I9" s="73">
        <f>I10</f>
        <v>44015</v>
      </c>
      <c r="J9" s="73"/>
      <c r="K9" s="73">
        <f>K10</f>
        <v>44016</v>
      </c>
      <c r="L9" s="73"/>
      <c r="M9" s="73"/>
      <c r="N9" s="73"/>
      <c r="O9" s="73"/>
      <c r="P9" s="73"/>
      <c r="Q9" s="73"/>
      <c r="R9" s="73"/>
      <c r="S9" s="73">
        <f>S10</f>
        <v>44017</v>
      </c>
      <c r="T9" s="73"/>
      <c r="U9" s="73"/>
      <c r="V9" s="73"/>
      <c r="W9" s="73"/>
      <c r="X9" s="73"/>
      <c r="Y9" s="73"/>
      <c r="Z9" s="75"/>
    </row>
    <row r="10" spans="1:27" s="1" customFormat="1" ht="18.75" x14ac:dyDescent="0.2">
      <c r="A10" s="44">
        <f>$A$1-(WEEKDAY($A$1,1)-(start_day-1))-IF((WEEKDAY($A$1,1)-(start_day-1))&lt;=0,7,0)+1</f>
        <v>44011</v>
      </c>
      <c r="B10" s="45"/>
      <c r="C10" s="44">
        <f>A10+1</f>
        <v>44012</v>
      </c>
      <c r="D10" s="46"/>
      <c r="E10" s="44">
        <f>C10+1</f>
        <v>44013</v>
      </c>
      <c r="F10" s="46"/>
      <c r="G10" s="44">
        <f>E10+1</f>
        <v>44014</v>
      </c>
      <c r="H10" s="46"/>
      <c r="I10" s="44">
        <f>G10+1</f>
        <v>44015</v>
      </c>
      <c r="J10" s="46"/>
      <c r="K10" s="67">
        <f>I10+1</f>
        <v>44016</v>
      </c>
      <c r="L10" s="68"/>
      <c r="M10" s="65"/>
      <c r="N10" s="65"/>
      <c r="O10" s="65"/>
      <c r="P10" s="65"/>
      <c r="Q10" s="65"/>
      <c r="R10" s="66"/>
      <c r="S10" s="67">
        <f>K10+1</f>
        <v>44017</v>
      </c>
      <c r="T10" s="68"/>
      <c r="U10" s="65"/>
      <c r="V10" s="65"/>
      <c r="W10" s="65"/>
      <c r="X10" s="65"/>
      <c r="Y10" s="65"/>
      <c r="Z10" s="66"/>
    </row>
    <row r="11" spans="1:27" s="1" customFormat="1" x14ac:dyDescent="0.2">
      <c r="A11" s="55" t="s">
        <v>11</v>
      </c>
      <c r="B11" s="57"/>
      <c r="C11" s="55" t="s">
        <v>11</v>
      </c>
      <c r="D11" s="57"/>
      <c r="E11" s="55" t="s">
        <v>11</v>
      </c>
      <c r="F11" s="57"/>
      <c r="G11" s="55" t="s">
        <v>11</v>
      </c>
      <c r="H11" s="57"/>
      <c r="I11" s="55" t="s">
        <v>11</v>
      </c>
      <c r="J11" s="57"/>
      <c r="K11" s="55" t="s">
        <v>11</v>
      </c>
      <c r="L11" s="57"/>
      <c r="M11" s="57"/>
      <c r="N11" s="57"/>
      <c r="O11" s="57"/>
      <c r="P11" s="57"/>
      <c r="Q11" s="57"/>
      <c r="R11" s="56"/>
      <c r="S11" s="55" t="s">
        <v>11</v>
      </c>
      <c r="T11" s="57"/>
      <c r="U11" s="57"/>
      <c r="V11" s="57"/>
      <c r="W11" s="57"/>
      <c r="X11" s="57"/>
      <c r="Y11" s="57"/>
      <c r="Z11" s="56"/>
    </row>
    <row r="12" spans="1:27" s="1" customFormat="1" x14ac:dyDescent="0.2">
      <c r="A12" s="55"/>
      <c r="B12" s="57"/>
      <c r="C12" s="55"/>
      <c r="D12" s="56"/>
      <c r="E12" s="55"/>
      <c r="F12" s="56"/>
      <c r="G12" s="55"/>
      <c r="H12" s="56"/>
      <c r="I12" s="55"/>
      <c r="J12" s="56"/>
      <c r="K12" s="55"/>
      <c r="L12" s="57"/>
      <c r="M12" s="57"/>
      <c r="N12" s="57"/>
      <c r="O12" s="57"/>
      <c r="P12" s="57"/>
      <c r="Q12" s="57"/>
      <c r="R12" s="56"/>
      <c r="S12" s="55"/>
      <c r="T12" s="57"/>
      <c r="U12" s="57"/>
      <c r="V12" s="57"/>
      <c r="W12" s="57"/>
      <c r="X12" s="57"/>
      <c r="Y12" s="57"/>
      <c r="Z12" s="56"/>
    </row>
    <row r="13" spans="1:27" s="1" customFormat="1" x14ac:dyDescent="0.2">
      <c r="A13" s="55"/>
      <c r="B13" s="57"/>
      <c r="C13" s="55"/>
      <c r="D13" s="56"/>
      <c r="E13" s="55"/>
      <c r="F13" s="56"/>
      <c r="G13" s="55"/>
      <c r="H13" s="56"/>
      <c r="I13" s="55"/>
      <c r="J13" s="56"/>
      <c r="K13" s="55"/>
      <c r="L13" s="57"/>
      <c r="M13" s="57"/>
      <c r="N13" s="57"/>
      <c r="O13" s="57"/>
      <c r="P13" s="57"/>
      <c r="Q13" s="57"/>
      <c r="R13" s="56"/>
      <c r="S13" s="55"/>
      <c r="T13" s="57"/>
      <c r="U13" s="57"/>
      <c r="V13" s="57"/>
      <c r="W13" s="57"/>
      <c r="X13" s="57"/>
      <c r="Y13" s="57"/>
      <c r="Z13" s="56"/>
    </row>
    <row r="14" spans="1:27" s="1" customFormat="1" x14ac:dyDescent="0.2">
      <c r="A14" s="55"/>
      <c r="B14" s="57"/>
      <c r="C14" s="55"/>
      <c r="D14" s="56"/>
      <c r="E14" s="55"/>
      <c r="F14" s="56"/>
      <c r="G14" s="55"/>
      <c r="H14" s="56"/>
      <c r="I14" s="55"/>
      <c r="J14" s="56"/>
      <c r="K14" s="55"/>
      <c r="L14" s="57"/>
      <c r="M14" s="57"/>
      <c r="N14" s="57"/>
      <c r="O14" s="57"/>
      <c r="P14" s="57"/>
      <c r="Q14" s="57"/>
      <c r="R14" s="56"/>
      <c r="S14" s="55"/>
      <c r="T14" s="57"/>
      <c r="U14" s="57"/>
      <c r="V14" s="57"/>
      <c r="W14" s="57"/>
      <c r="X14" s="57"/>
      <c r="Y14" s="57"/>
      <c r="Z14" s="56"/>
    </row>
    <row r="15" spans="1:27" s="2" customFormat="1" ht="13.35" customHeight="1" x14ac:dyDescent="0.2">
      <c r="A15" s="62"/>
      <c r="B15" s="63"/>
      <c r="C15" s="62"/>
      <c r="D15" s="64"/>
      <c r="E15" s="62"/>
      <c r="F15" s="64"/>
      <c r="G15" s="62"/>
      <c r="H15" s="64"/>
      <c r="I15" s="62"/>
      <c r="J15" s="64"/>
      <c r="K15" s="62"/>
      <c r="L15" s="63"/>
      <c r="M15" s="63"/>
      <c r="N15" s="63"/>
      <c r="O15" s="63"/>
      <c r="P15" s="63"/>
      <c r="Q15" s="63"/>
      <c r="R15" s="64"/>
      <c r="S15" s="62"/>
      <c r="T15" s="63"/>
      <c r="U15" s="63"/>
      <c r="V15" s="63"/>
      <c r="W15" s="63"/>
      <c r="X15" s="63"/>
      <c r="Y15" s="63"/>
      <c r="Z15" s="64"/>
      <c r="AA15" s="1"/>
    </row>
    <row r="16" spans="1:27" s="1" customFormat="1" ht="18.75" x14ac:dyDescent="0.2">
      <c r="A16" s="44">
        <f>S10+1</f>
        <v>44018</v>
      </c>
      <c r="B16" s="45"/>
      <c r="C16" s="44">
        <f>A16+1</f>
        <v>44019</v>
      </c>
      <c r="D16" s="46"/>
      <c r="E16" s="44">
        <f>C16+1</f>
        <v>44020</v>
      </c>
      <c r="F16" s="46"/>
      <c r="G16" s="44">
        <f>E16+1</f>
        <v>44021</v>
      </c>
      <c r="H16" s="46"/>
      <c r="I16" s="44">
        <f>G16+1</f>
        <v>44022</v>
      </c>
      <c r="J16" s="46"/>
      <c r="K16" s="67">
        <f>I16+1</f>
        <v>44023</v>
      </c>
      <c r="L16" s="68"/>
      <c r="M16" s="65"/>
      <c r="N16" s="65"/>
      <c r="O16" s="65"/>
      <c r="P16" s="65"/>
      <c r="Q16" s="65"/>
      <c r="R16" s="66"/>
      <c r="S16" s="67">
        <f>K16+1</f>
        <v>44024</v>
      </c>
      <c r="T16" s="68"/>
      <c r="U16" s="65"/>
      <c r="V16" s="65"/>
      <c r="W16" s="65"/>
      <c r="X16" s="65"/>
      <c r="Y16" s="65"/>
      <c r="Z16" s="66"/>
    </row>
    <row r="17" spans="1:27" s="1" customFormat="1" x14ac:dyDescent="0.2">
      <c r="A17" s="55" t="s">
        <v>11</v>
      </c>
      <c r="B17" s="57"/>
      <c r="C17" s="55" t="s">
        <v>11</v>
      </c>
      <c r="D17" s="57"/>
      <c r="E17" s="55" t="s">
        <v>11</v>
      </c>
      <c r="F17" s="57"/>
      <c r="G17" s="55" t="s">
        <v>11</v>
      </c>
      <c r="H17" s="57"/>
      <c r="I17" s="55" t="s">
        <v>11</v>
      </c>
      <c r="J17" s="57"/>
      <c r="K17" s="55" t="s">
        <v>11</v>
      </c>
      <c r="L17" s="57"/>
      <c r="M17" s="57"/>
      <c r="N17" s="57"/>
      <c r="O17" s="57"/>
      <c r="P17" s="57"/>
      <c r="Q17" s="57"/>
      <c r="R17" s="56"/>
      <c r="S17" s="55" t="s">
        <v>11</v>
      </c>
      <c r="T17" s="57"/>
      <c r="U17" s="57"/>
      <c r="V17" s="57"/>
      <c r="W17" s="57"/>
      <c r="X17" s="57"/>
      <c r="Y17" s="57"/>
      <c r="Z17" s="56"/>
    </row>
    <row r="18" spans="1:27" s="1" customFormat="1" x14ac:dyDescent="0.2">
      <c r="A18" s="55"/>
      <c r="B18" s="57"/>
      <c r="C18" s="55"/>
      <c r="D18" s="56"/>
      <c r="E18" s="55"/>
      <c r="F18" s="56"/>
      <c r="G18" s="55"/>
      <c r="H18" s="56"/>
      <c r="I18" s="55"/>
      <c r="J18" s="56"/>
      <c r="K18" s="55"/>
      <c r="L18" s="57"/>
      <c r="M18" s="57"/>
      <c r="N18" s="57"/>
      <c r="O18" s="57"/>
      <c r="P18" s="57"/>
      <c r="Q18" s="57"/>
      <c r="R18" s="56"/>
      <c r="S18" s="55"/>
      <c r="T18" s="57"/>
      <c r="U18" s="57"/>
      <c r="V18" s="57"/>
      <c r="W18" s="57"/>
      <c r="X18" s="57"/>
      <c r="Y18" s="57"/>
      <c r="Z18" s="56"/>
    </row>
    <row r="19" spans="1:27" s="1" customFormat="1" x14ac:dyDescent="0.2">
      <c r="A19" s="55"/>
      <c r="B19" s="57"/>
      <c r="C19" s="55"/>
      <c r="D19" s="56"/>
      <c r="E19" s="55"/>
      <c r="F19" s="56"/>
      <c r="G19" s="55"/>
      <c r="H19" s="56"/>
      <c r="I19" s="55"/>
      <c r="J19" s="56"/>
      <c r="K19" s="55"/>
      <c r="L19" s="57"/>
      <c r="M19" s="57"/>
      <c r="N19" s="57"/>
      <c r="O19" s="57"/>
      <c r="P19" s="57"/>
      <c r="Q19" s="57"/>
      <c r="R19" s="56"/>
      <c r="S19" s="55"/>
      <c r="T19" s="57"/>
      <c r="U19" s="57"/>
      <c r="V19" s="57"/>
      <c r="W19" s="57"/>
      <c r="X19" s="57"/>
      <c r="Y19" s="57"/>
      <c r="Z19" s="56"/>
    </row>
    <row r="20" spans="1:27" s="1" customFormat="1" x14ac:dyDescent="0.2">
      <c r="A20" s="55"/>
      <c r="B20" s="57"/>
      <c r="C20" s="55"/>
      <c r="D20" s="56"/>
      <c r="E20" s="55"/>
      <c r="F20" s="56"/>
      <c r="G20" s="55"/>
      <c r="H20" s="56"/>
      <c r="I20" s="55"/>
      <c r="J20" s="56"/>
      <c r="K20" s="55"/>
      <c r="L20" s="57"/>
      <c r="M20" s="57"/>
      <c r="N20" s="57"/>
      <c r="O20" s="57"/>
      <c r="P20" s="57"/>
      <c r="Q20" s="57"/>
      <c r="R20" s="56"/>
      <c r="S20" s="55"/>
      <c r="T20" s="57"/>
      <c r="U20" s="57"/>
      <c r="V20" s="57"/>
      <c r="W20" s="57"/>
      <c r="X20" s="57"/>
      <c r="Y20" s="57"/>
      <c r="Z20" s="56"/>
    </row>
    <row r="21" spans="1:27" s="2" customFormat="1" ht="13.35" customHeight="1" x14ac:dyDescent="0.2">
      <c r="A21" s="62"/>
      <c r="B21" s="63"/>
      <c r="C21" s="62"/>
      <c r="D21" s="64"/>
      <c r="E21" s="62"/>
      <c r="F21" s="64"/>
      <c r="G21" s="62"/>
      <c r="H21" s="64"/>
      <c r="I21" s="62"/>
      <c r="J21" s="64"/>
      <c r="K21" s="62"/>
      <c r="L21" s="63"/>
      <c r="M21" s="63"/>
      <c r="N21" s="63"/>
      <c r="O21" s="63"/>
      <c r="P21" s="63"/>
      <c r="Q21" s="63"/>
      <c r="R21" s="64"/>
      <c r="S21" s="62"/>
      <c r="T21" s="63"/>
      <c r="U21" s="63"/>
      <c r="V21" s="63"/>
      <c r="W21" s="63"/>
      <c r="X21" s="63"/>
      <c r="Y21" s="63"/>
      <c r="Z21" s="64"/>
      <c r="AA21" s="1"/>
    </row>
    <row r="22" spans="1:27" s="1" customFormat="1" ht="18.75" x14ac:dyDescent="0.2">
      <c r="A22" s="44">
        <f>S16+1</f>
        <v>44025</v>
      </c>
      <c r="B22" s="45"/>
      <c r="C22" s="44">
        <f>A22+1</f>
        <v>44026</v>
      </c>
      <c r="D22" s="46"/>
      <c r="E22" s="44">
        <f>C22+1</f>
        <v>44027</v>
      </c>
      <c r="F22" s="46"/>
      <c r="G22" s="44">
        <f>E22+1</f>
        <v>44028</v>
      </c>
      <c r="H22" s="46"/>
      <c r="I22" s="44">
        <f>G22+1</f>
        <v>44029</v>
      </c>
      <c r="J22" s="46"/>
      <c r="K22" s="67">
        <f>I22+1</f>
        <v>44030</v>
      </c>
      <c r="L22" s="68"/>
      <c r="M22" s="65"/>
      <c r="N22" s="65"/>
      <c r="O22" s="65"/>
      <c r="P22" s="65"/>
      <c r="Q22" s="65"/>
      <c r="R22" s="66"/>
      <c r="S22" s="67">
        <f>K22+1</f>
        <v>44031</v>
      </c>
      <c r="T22" s="68"/>
      <c r="U22" s="65"/>
      <c r="V22" s="65"/>
      <c r="W22" s="65"/>
      <c r="X22" s="65"/>
      <c r="Y22" s="65"/>
      <c r="Z22" s="66"/>
    </row>
    <row r="23" spans="1:27" s="1" customFormat="1" x14ac:dyDescent="0.2">
      <c r="A23" s="55" t="s">
        <v>11</v>
      </c>
      <c r="B23" s="57"/>
      <c r="C23" s="55" t="s">
        <v>11</v>
      </c>
      <c r="D23" s="57"/>
      <c r="E23" s="55" t="s">
        <v>11</v>
      </c>
      <c r="F23" s="57"/>
      <c r="G23" s="55" t="s">
        <v>11</v>
      </c>
      <c r="H23" s="57"/>
      <c r="I23" s="55" t="s">
        <v>11</v>
      </c>
      <c r="J23" s="57"/>
      <c r="K23" s="55" t="s">
        <v>11</v>
      </c>
      <c r="L23" s="57"/>
      <c r="M23" s="57"/>
      <c r="N23" s="57"/>
      <c r="O23" s="57"/>
      <c r="P23" s="57"/>
      <c r="Q23" s="57"/>
      <c r="R23" s="56"/>
      <c r="S23" s="55" t="s">
        <v>11</v>
      </c>
      <c r="T23" s="57"/>
      <c r="U23" s="57"/>
      <c r="V23" s="57"/>
      <c r="W23" s="57"/>
      <c r="X23" s="57"/>
      <c r="Y23" s="57"/>
      <c r="Z23" s="56"/>
    </row>
    <row r="24" spans="1:27" s="1" customFormat="1" x14ac:dyDescent="0.2">
      <c r="A24" s="55"/>
      <c r="B24" s="57"/>
      <c r="C24" s="55"/>
      <c r="D24" s="56"/>
      <c r="E24" s="55"/>
      <c r="F24" s="56"/>
      <c r="G24" s="55"/>
      <c r="H24" s="56"/>
      <c r="I24" s="55"/>
      <c r="J24" s="56"/>
      <c r="K24" s="55"/>
      <c r="L24" s="57"/>
      <c r="M24" s="57"/>
      <c r="N24" s="57"/>
      <c r="O24" s="57"/>
      <c r="P24" s="57"/>
      <c r="Q24" s="57"/>
      <c r="R24" s="56"/>
      <c r="S24" s="55"/>
      <c r="T24" s="57"/>
      <c r="U24" s="57"/>
      <c r="V24" s="57"/>
      <c r="W24" s="57"/>
      <c r="X24" s="57"/>
      <c r="Y24" s="57"/>
      <c r="Z24" s="56"/>
    </row>
    <row r="25" spans="1:27" s="1" customFormat="1" x14ac:dyDescent="0.2">
      <c r="A25" s="55"/>
      <c r="B25" s="57"/>
      <c r="C25" s="55"/>
      <c r="D25" s="56"/>
      <c r="E25" s="55"/>
      <c r="F25" s="56"/>
      <c r="G25" s="55"/>
      <c r="H25" s="56"/>
      <c r="I25" s="55"/>
      <c r="J25" s="56"/>
      <c r="K25" s="55"/>
      <c r="L25" s="57"/>
      <c r="M25" s="57"/>
      <c r="N25" s="57"/>
      <c r="O25" s="57"/>
      <c r="P25" s="57"/>
      <c r="Q25" s="57"/>
      <c r="R25" s="56"/>
      <c r="S25" s="55"/>
      <c r="T25" s="57"/>
      <c r="U25" s="57"/>
      <c r="V25" s="57"/>
      <c r="W25" s="57"/>
      <c r="X25" s="57"/>
      <c r="Y25" s="57"/>
      <c r="Z25" s="56"/>
    </row>
    <row r="26" spans="1:27" s="1" customFormat="1" x14ac:dyDescent="0.2">
      <c r="A26" s="55"/>
      <c r="B26" s="57"/>
      <c r="C26" s="55"/>
      <c r="D26" s="56"/>
      <c r="E26" s="55"/>
      <c r="F26" s="56"/>
      <c r="G26" s="55"/>
      <c r="H26" s="56"/>
      <c r="I26" s="55"/>
      <c r="J26" s="56"/>
      <c r="K26" s="55"/>
      <c r="L26" s="57"/>
      <c r="M26" s="57"/>
      <c r="N26" s="57"/>
      <c r="O26" s="57"/>
      <c r="P26" s="57"/>
      <c r="Q26" s="57"/>
      <c r="R26" s="56"/>
      <c r="S26" s="55"/>
      <c r="T26" s="57"/>
      <c r="U26" s="57"/>
      <c r="V26" s="57"/>
      <c r="W26" s="57"/>
      <c r="X26" s="57"/>
      <c r="Y26" s="57"/>
      <c r="Z26" s="56"/>
    </row>
    <row r="27" spans="1:27" s="2" customFormat="1" x14ac:dyDescent="0.2">
      <c r="A27" s="62"/>
      <c r="B27" s="63"/>
      <c r="C27" s="62"/>
      <c r="D27" s="64"/>
      <c r="E27" s="62"/>
      <c r="F27" s="64"/>
      <c r="G27" s="62"/>
      <c r="H27" s="64"/>
      <c r="I27" s="62"/>
      <c r="J27" s="64"/>
      <c r="K27" s="62"/>
      <c r="L27" s="63"/>
      <c r="M27" s="63"/>
      <c r="N27" s="63"/>
      <c r="O27" s="63"/>
      <c r="P27" s="63"/>
      <c r="Q27" s="63"/>
      <c r="R27" s="64"/>
      <c r="S27" s="62"/>
      <c r="T27" s="63"/>
      <c r="U27" s="63"/>
      <c r="V27" s="63"/>
      <c r="W27" s="63"/>
      <c r="X27" s="63"/>
      <c r="Y27" s="63"/>
      <c r="Z27" s="64"/>
      <c r="AA27" s="1"/>
    </row>
    <row r="28" spans="1:27" s="1" customFormat="1" ht="18.75" x14ac:dyDescent="0.2">
      <c r="A28" s="44">
        <f>S22+1</f>
        <v>44032</v>
      </c>
      <c r="B28" s="45"/>
      <c r="C28" s="44">
        <f>A28+1</f>
        <v>44033</v>
      </c>
      <c r="D28" s="46"/>
      <c r="E28" s="44">
        <f>C28+1</f>
        <v>44034</v>
      </c>
      <c r="F28" s="46"/>
      <c r="G28" s="44">
        <f>E28+1</f>
        <v>44035</v>
      </c>
      <c r="H28" s="46"/>
      <c r="I28" s="44">
        <f>G28+1</f>
        <v>44036</v>
      </c>
      <c r="J28" s="46"/>
      <c r="K28" s="67">
        <f>I28+1</f>
        <v>44037</v>
      </c>
      <c r="L28" s="68"/>
      <c r="M28" s="65"/>
      <c r="N28" s="65"/>
      <c r="O28" s="65"/>
      <c r="P28" s="65"/>
      <c r="Q28" s="65"/>
      <c r="R28" s="66"/>
      <c r="S28" s="67">
        <f>K28+1</f>
        <v>44038</v>
      </c>
      <c r="T28" s="68"/>
      <c r="U28" s="65"/>
      <c r="V28" s="65"/>
      <c r="W28" s="65"/>
      <c r="X28" s="65"/>
      <c r="Y28" s="65"/>
      <c r="Z28" s="66"/>
    </row>
    <row r="29" spans="1:27" s="1" customFormat="1" x14ac:dyDescent="0.2">
      <c r="A29" s="55" t="s">
        <v>11</v>
      </c>
      <c r="B29" s="57"/>
      <c r="C29" s="55" t="s">
        <v>11</v>
      </c>
      <c r="D29" s="57"/>
      <c r="E29" s="55" t="s">
        <v>11</v>
      </c>
      <c r="F29" s="57"/>
      <c r="G29" s="55" t="s">
        <v>11</v>
      </c>
      <c r="H29" s="57"/>
      <c r="I29" s="55" t="s">
        <v>11</v>
      </c>
      <c r="J29" s="57"/>
      <c r="K29" s="55" t="s">
        <v>11</v>
      </c>
      <c r="L29" s="57"/>
      <c r="M29" s="57"/>
      <c r="N29" s="57"/>
      <c r="O29" s="57"/>
      <c r="P29" s="57"/>
      <c r="Q29" s="57"/>
      <c r="R29" s="56"/>
      <c r="S29" s="55" t="s">
        <v>11</v>
      </c>
      <c r="T29" s="57"/>
      <c r="U29" s="57"/>
      <c r="V29" s="57"/>
      <c r="W29" s="57"/>
      <c r="X29" s="57"/>
      <c r="Y29" s="57"/>
      <c r="Z29" s="56"/>
    </row>
    <row r="30" spans="1:27" s="1" customFormat="1" x14ac:dyDescent="0.2">
      <c r="A30" s="55"/>
      <c r="B30" s="57"/>
      <c r="C30" s="55"/>
      <c r="D30" s="56"/>
      <c r="E30" s="55"/>
      <c r="F30" s="56"/>
      <c r="G30" s="55"/>
      <c r="H30" s="56"/>
      <c r="I30" s="55"/>
      <c r="J30" s="56"/>
      <c r="K30" s="55"/>
      <c r="L30" s="57"/>
      <c r="M30" s="57"/>
      <c r="N30" s="57"/>
      <c r="O30" s="57"/>
      <c r="P30" s="57"/>
      <c r="Q30" s="57"/>
      <c r="R30" s="56"/>
      <c r="S30" s="55"/>
      <c r="T30" s="57"/>
      <c r="U30" s="57"/>
      <c r="V30" s="57"/>
      <c r="W30" s="57"/>
      <c r="X30" s="57"/>
      <c r="Y30" s="57"/>
      <c r="Z30" s="56"/>
    </row>
    <row r="31" spans="1:27" s="1" customFormat="1" x14ac:dyDescent="0.2">
      <c r="A31" s="55"/>
      <c r="B31" s="57"/>
      <c r="C31" s="55"/>
      <c r="D31" s="56"/>
      <c r="E31" s="55"/>
      <c r="F31" s="56"/>
      <c r="G31" s="55"/>
      <c r="H31" s="56"/>
      <c r="I31" s="55"/>
      <c r="J31" s="56"/>
      <c r="K31" s="55"/>
      <c r="L31" s="57"/>
      <c r="M31" s="57"/>
      <c r="N31" s="57"/>
      <c r="O31" s="57"/>
      <c r="P31" s="57"/>
      <c r="Q31" s="57"/>
      <c r="R31" s="56"/>
      <c r="S31" s="55"/>
      <c r="T31" s="57"/>
      <c r="U31" s="57"/>
      <c r="V31" s="57"/>
      <c r="W31" s="57"/>
      <c r="X31" s="57"/>
      <c r="Y31" s="57"/>
      <c r="Z31" s="56"/>
    </row>
    <row r="32" spans="1:27" s="1" customFormat="1" x14ac:dyDescent="0.2">
      <c r="A32" s="55"/>
      <c r="B32" s="57"/>
      <c r="C32" s="55"/>
      <c r="D32" s="56"/>
      <c r="E32" s="55"/>
      <c r="F32" s="56"/>
      <c r="G32" s="55"/>
      <c r="H32" s="56"/>
      <c r="I32" s="55"/>
      <c r="J32" s="56"/>
      <c r="K32" s="55"/>
      <c r="L32" s="57"/>
      <c r="M32" s="57"/>
      <c r="N32" s="57"/>
      <c r="O32" s="57"/>
      <c r="P32" s="57"/>
      <c r="Q32" s="57"/>
      <c r="R32" s="56"/>
      <c r="S32" s="55"/>
      <c r="T32" s="57"/>
      <c r="U32" s="57"/>
      <c r="V32" s="57"/>
      <c r="W32" s="57"/>
      <c r="X32" s="57"/>
      <c r="Y32" s="57"/>
      <c r="Z32" s="56"/>
    </row>
    <row r="33" spans="1:27" s="2" customFormat="1" x14ac:dyDescent="0.2">
      <c r="A33" s="62"/>
      <c r="B33" s="63"/>
      <c r="C33" s="62"/>
      <c r="D33" s="64"/>
      <c r="E33" s="62"/>
      <c r="F33" s="64"/>
      <c r="G33" s="62"/>
      <c r="H33" s="64"/>
      <c r="I33" s="62"/>
      <c r="J33" s="64"/>
      <c r="K33" s="62"/>
      <c r="L33" s="63"/>
      <c r="M33" s="63"/>
      <c r="N33" s="63"/>
      <c r="O33" s="63"/>
      <c r="P33" s="63"/>
      <c r="Q33" s="63"/>
      <c r="R33" s="64"/>
      <c r="S33" s="62"/>
      <c r="T33" s="63"/>
      <c r="U33" s="63"/>
      <c r="V33" s="63"/>
      <c r="W33" s="63"/>
      <c r="X33" s="63"/>
      <c r="Y33" s="63"/>
      <c r="Z33" s="64"/>
      <c r="AA33" s="1"/>
    </row>
    <row r="34" spans="1:27" s="1" customFormat="1" ht="18.75" x14ac:dyDescent="0.2">
      <c r="A34" s="44">
        <f>S28+1</f>
        <v>44039</v>
      </c>
      <c r="B34" s="45"/>
      <c r="C34" s="44">
        <f>A34+1</f>
        <v>44040</v>
      </c>
      <c r="D34" s="46"/>
      <c r="E34" s="44">
        <f>C34+1</f>
        <v>44041</v>
      </c>
      <c r="F34" s="46"/>
      <c r="G34" s="44">
        <f>E34+1</f>
        <v>44042</v>
      </c>
      <c r="H34" s="46"/>
      <c r="I34" s="44">
        <f>G34+1</f>
        <v>44043</v>
      </c>
      <c r="J34" s="46"/>
      <c r="K34" s="67">
        <f>I34+1</f>
        <v>44044</v>
      </c>
      <c r="L34" s="68"/>
      <c r="M34" s="65"/>
      <c r="N34" s="65"/>
      <c r="O34" s="65"/>
      <c r="P34" s="65"/>
      <c r="Q34" s="65"/>
      <c r="R34" s="66"/>
      <c r="S34" s="67">
        <f>K34+1</f>
        <v>44045</v>
      </c>
      <c r="T34" s="68"/>
      <c r="U34" s="65"/>
      <c r="V34" s="65"/>
      <c r="W34" s="65"/>
      <c r="X34" s="65"/>
      <c r="Y34" s="65"/>
      <c r="Z34" s="66"/>
    </row>
    <row r="35" spans="1:27" s="1" customFormat="1" x14ac:dyDescent="0.2">
      <c r="A35" s="55" t="s">
        <v>11</v>
      </c>
      <c r="B35" s="57"/>
      <c r="C35" s="55" t="s">
        <v>11</v>
      </c>
      <c r="D35" s="57"/>
      <c r="E35" s="55" t="s">
        <v>11</v>
      </c>
      <c r="F35" s="57"/>
      <c r="G35" s="55" t="s">
        <v>11</v>
      </c>
      <c r="H35" s="57"/>
      <c r="I35" s="55" t="s">
        <v>11</v>
      </c>
      <c r="J35" s="57"/>
      <c r="K35" s="55" t="s">
        <v>11</v>
      </c>
      <c r="L35" s="57"/>
      <c r="M35" s="57"/>
      <c r="N35" s="57"/>
      <c r="O35" s="57"/>
      <c r="P35" s="57"/>
      <c r="Q35" s="57"/>
      <c r="R35" s="56"/>
      <c r="S35" s="55" t="s">
        <v>11</v>
      </c>
      <c r="T35" s="57"/>
      <c r="U35" s="57"/>
      <c r="V35" s="57"/>
      <c r="W35" s="57"/>
      <c r="X35" s="57"/>
      <c r="Y35" s="57"/>
      <c r="Z35" s="56"/>
    </row>
    <row r="36" spans="1:27" s="1" customFormat="1" x14ac:dyDescent="0.2">
      <c r="A36" s="55"/>
      <c r="B36" s="57"/>
      <c r="C36" s="55"/>
      <c r="D36" s="56"/>
      <c r="E36" s="55"/>
      <c r="F36" s="56"/>
      <c r="G36" s="55"/>
      <c r="H36" s="56"/>
      <c r="I36" s="55"/>
      <c r="J36" s="56"/>
      <c r="K36" s="55"/>
      <c r="L36" s="57"/>
      <c r="M36" s="57"/>
      <c r="N36" s="57"/>
      <c r="O36" s="57"/>
      <c r="P36" s="57"/>
      <c r="Q36" s="57"/>
      <c r="R36" s="56"/>
      <c r="S36" s="55"/>
      <c r="T36" s="57"/>
      <c r="U36" s="57"/>
      <c r="V36" s="57"/>
      <c r="W36" s="57"/>
      <c r="X36" s="57"/>
      <c r="Y36" s="57"/>
      <c r="Z36" s="56"/>
    </row>
    <row r="37" spans="1:27" s="1" customFormat="1" x14ac:dyDescent="0.2">
      <c r="A37" s="55"/>
      <c r="B37" s="57"/>
      <c r="C37" s="55"/>
      <c r="D37" s="56"/>
      <c r="E37" s="55"/>
      <c r="F37" s="56"/>
      <c r="G37" s="55"/>
      <c r="H37" s="56"/>
      <c r="I37" s="55"/>
      <c r="J37" s="56"/>
      <c r="K37" s="55"/>
      <c r="L37" s="57"/>
      <c r="M37" s="57"/>
      <c r="N37" s="57"/>
      <c r="O37" s="57"/>
      <c r="P37" s="57"/>
      <c r="Q37" s="57"/>
      <c r="R37" s="56"/>
      <c r="S37" s="55"/>
      <c r="T37" s="57"/>
      <c r="U37" s="57"/>
      <c r="V37" s="57"/>
      <c r="W37" s="57"/>
      <c r="X37" s="57"/>
      <c r="Y37" s="57"/>
      <c r="Z37" s="56"/>
    </row>
    <row r="38" spans="1:27" s="1" customFormat="1" x14ac:dyDescent="0.2">
      <c r="A38" s="55"/>
      <c r="B38" s="57"/>
      <c r="C38" s="55"/>
      <c r="D38" s="56"/>
      <c r="E38" s="55"/>
      <c r="F38" s="56"/>
      <c r="G38" s="55"/>
      <c r="H38" s="56"/>
      <c r="I38" s="55"/>
      <c r="J38" s="56"/>
      <c r="K38" s="55"/>
      <c r="L38" s="57"/>
      <c r="M38" s="57"/>
      <c r="N38" s="57"/>
      <c r="O38" s="57"/>
      <c r="P38" s="57"/>
      <c r="Q38" s="57"/>
      <c r="R38" s="56"/>
      <c r="S38" s="55"/>
      <c r="T38" s="57"/>
      <c r="U38" s="57"/>
      <c r="V38" s="57"/>
      <c r="W38" s="57"/>
      <c r="X38" s="57"/>
      <c r="Y38" s="57"/>
      <c r="Z38" s="56"/>
    </row>
    <row r="39" spans="1:27" s="2" customFormat="1" x14ac:dyDescent="0.2">
      <c r="A39" s="62"/>
      <c r="B39" s="63"/>
      <c r="C39" s="62"/>
      <c r="D39" s="64"/>
      <c r="E39" s="62"/>
      <c r="F39" s="64"/>
      <c r="G39" s="62"/>
      <c r="H39" s="64"/>
      <c r="I39" s="62"/>
      <c r="J39" s="64"/>
      <c r="K39" s="62"/>
      <c r="L39" s="63"/>
      <c r="M39" s="63"/>
      <c r="N39" s="63"/>
      <c r="O39" s="63"/>
      <c r="P39" s="63"/>
      <c r="Q39" s="63"/>
      <c r="R39" s="64"/>
      <c r="S39" s="62"/>
      <c r="T39" s="63"/>
      <c r="U39" s="63"/>
      <c r="V39" s="63"/>
      <c r="W39" s="63"/>
      <c r="X39" s="63"/>
      <c r="Y39" s="63"/>
      <c r="Z39" s="64"/>
      <c r="AA39" s="1"/>
    </row>
    <row r="40" spans="1:27" ht="18.75" x14ac:dyDescent="0.2">
      <c r="A40" s="44">
        <f>S34+1</f>
        <v>44046</v>
      </c>
      <c r="B40" s="45"/>
      <c r="C40" s="44">
        <f>A40+1</f>
        <v>44047</v>
      </c>
      <c r="D40" s="46"/>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55" t="s">
        <v>11</v>
      </c>
      <c r="B41" s="57"/>
      <c r="C41" s="55" t="s">
        <v>11</v>
      </c>
      <c r="D41" s="57"/>
      <c r="E41" s="18"/>
      <c r="F41" s="6"/>
      <c r="G41" s="6"/>
      <c r="H41" s="6"/>
      <c r="I41" s="6"/>
      <c r="J41" s="6"/>
      <c r="K41" s="6"/>
      <c r="L41" s="6"/>
      <c r="M41" s="6"/>
      <c r="N41" s="6"/>
      <c r="O41" s="6"/>
      <c r="P41" s="6"/>
      <c r="Q41" s="6"/>
      <c r="R41" s="6"/>
      <c r="S41" s="6"/>
      <c r="T41" s="6"/>
      <c r="U41" s="6"/>
      <c r="V41" s="6"/>
      <c r="W41" s="6"/>
      <c r="X41" s="6"/>
      <c r="Y41" s="6"/>
      <c r="Z41" s="8"/>
    </row>
    <row r="42" spans="1:27" x14ac:dyDescent="0.2">
      <c r="A42" s="55"/>
      <c r="B42" s="57"/>
      <c r="C42" s="55"/>
      <c r="D42" s="56"/>
      <c r="E42" s="18"/>
      <c r="F42" s="6"/>
      <c r="G42" s="6"/>
      <c r="H42" s="6"/>
      <c r="I42" s="6"/>
      <c r="J42" s="6"/>
      <c r="K42" s="6"/>
      <c r="L42" s="6"/>
      <c r="M42" s="6"/>
      <c r="N42" s="6"/>
      <c r="O42" s="6"/>
      <c r="P42" s="6"/>
      <c r="Q42" s="6"/>
      <c r="R42" s="6"/>
      <c r="S42" s="6"/>
      <c r="T42" s="6"/>
      <c r="U42" s="6"/>
      <c r="V42" s="6"/>
      <c r="W42" s="6"/>
      <c r="X42" s="6"/>
      <c r="Y42" s="6"/>
      <c r="Z42" s="7"/>
    </row>
    <row r="43" spans="1:27" x14ac:dyDescent="0.2">
      <c r="A43" s="55"/>
      <c r="B43" s="57"/>
      <c r="C43" s="55"/>
      <c r="D43" s="56"/>
      <c r="E43" s="18"/>
      <c r="F43" s="6"/>
      <c r="G43" s="6"/>
      <c r="H43" s="6"/>
      <c r="I43" s="6"/>
      <c r="J43" s="6"/>
      <c r="K43" s="6"/>
      <c r="L43" s="6"/>
      <c r="M43" s="6"/>
      <c r="N43" s="6"/>
      <c r="O43" s="6"/>
      <c r="P43" s="6"/>
      <c r="Q43" s="6"/>
      <c r="R43" s="6"/>
      <c r="S43" s="6"/>
      <c r="T43" s="6"/>
      <c r="U43" s="6"/>
      <c r="V43" s="6"/>
      <c r="W43" s="6"/>
      <c r="X43" s="6"/>
      <c r="Y43" s="6"/>
      <c r="Z43" s="7"/>
    </row>
    <row r="44" spans="1:27" x14ac:dyDescent="0.2">
      <c r="A44" s="55"/>
      <c r="B44" s="57"/>
      <c r="C44" s="55"/>
      <c r="D44" s="56"/>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62"/>
      <c r="B45" s="63"/>
      <c r="C45" s="62"/>
      <c r="D45" s="64"/>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G52"/>
  <sheetViews>
    <sheetView showGridLines="0" tabSelected="1" topLeftCell="A4" workbookViewId="0">
      <selection activeCell="AB9" sqref="AB9:AG13"/>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33" s="3" customFormat="1" ht="15" customHeight="1" x14ac:dyDescent="0.2">
      <c r="A1" s="71">
        <f>DATE(August!AD18,August!AD20+1,1)</f>
        <v>43709</v>
      </c>
      <c r="B1" s="71"/>
      <c r="C1" s="71"/>
      <c r="D1" s="71"/>
      <c r="E1" s="71"/>
      <c r="F1" s="71"/>
      <c r="G1" s="71"/>
      <c r="H1" s="71"/>
      <c r="I1" s="11"/>
      <c r="J1" s="11"/>
      <c r="K1" s="74">
        <f>DATE(YEAR(A1),MONTH(A1)-1,1)</f>
        <v>43678</v>
      </c>
      <c r="L1" s="74"/>
      <c r="M1" s="74"/>
      <c r="N1" s="74"/>
      <c r="O1" s="74"/>
      <c r="P1" s="74"/>
      <c r="Q1" s="74"/>
      <c r="S1" s="74">
        <f>DATE(YEAR(A1),MONTH(A1)+1,1)</f>
        <v>43739</v>
      </c>
      <c r="T1" s="74"/>
      <c r="U1" s="74"/>
      <c r="V1" s="74"/>
      <c r="W1" s="74"/>
      <c r="X1" s="74"/>
      <c r="Y1" s="74"/>
    </row>
    <row r="2" spans="1:33"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3"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f t="shared" si="0"/>
        <v>43678</v>
      </c>
      <c r="O3" s="22">
        <f t="shared" si="0"/>
        <v>43679</v>
      </c>
      <c r="P3" s="22">
        <f t="shared" si="0"/>
        <v>43680</v>
      </c>
      <c r="Q3" s="22">
        <f t="shared" si="0"/>
        <v>43681</v>
      </c>
      <c r="R3" s="3"/>
      <c r="S3" s="22" t="str">
        <f t="shared" ref="S3:Y8" si="1">IF(MONTH($S$1)&lt;&gt;MONTH($S$1-(WEEKDAY($S$1,1)-(start_day-1))-IF((WEEKDAY($S$1,1)-(start_day-1))&lt;=0,7,0)+(ROW(S3)-ROW($S$3))*7+(COLUMN(S3)-COLUMN($S$3)+1)),"",$S$1-(WEEKDAY($S$1,1)-(start_day-1))-IF((WEEKDAY($S$1,1)-(start_day-1))&lt;=0,7,0)+(ROW(S3)-ROW($S$3))*7+(COLUMN(S3)-COLUMN($S$3)+1))</f>
        <v/>
      </c>
      <c r="T3" s="22">
        <f t="shared" si="1"/>
        <v>43739</v>
      </c>
      <c r="U3" s="22">
        <f t="shared" si="1"/>
        <v>43740</v>
      </c>
      <c r="V3" s="22">
        <f t="shared" si="1"/>
        <v>43741</v>
      </c>
      <c r="W3" s="22">
        <f t="shared" si="1"/>
        <v>43742</v>
      </c>
      <c r="X3" s="22">
        <f t="shared" si="1"/>
        <v>43743</v>
      </c>
      <c r="Y3" s="22">
        <f t="shared" si="1"/>
        <v>43744</v>
      </c>
    </row>
    <row r="4" spans="1:33" s="4" customFormat="1" ht="9" customHeight="1" x14ac:dyDescent="0.2">
      <c r="A4" s="71"/>
      <c r="B4" s="71"/>
      <c r="C4" s="71"/>
      <c r="D4" s="71"/>
      <c r="E4" s="71"/>
      <c r="F4" s="71"/>
      <c r="G4" s="71"/>
      <c r="H4" s="71"/>
      <c r="I4" s="11"/>
      <c r="J4" s="11"/>
      <c r="K4" s="22">
        <f t="shared" si="0"/>
        <v>43682</v>
      </c>
      <c r="L4" s="22">
        <f t="shared" si="0"/>
        <v>43683</v>
      </c>
      <c r="M4" s="22">
        <f t="shared" si="0"/>
        <v>43684</v>
      </c>
      <c r="N4" s="22">
        <f t="shared" si="0"/>
        <v>43685</v>
      </c>
      <c r="O4" s="22">
        <f t="shared" si="0"/>
        <v>43686</v>
      </c>
      <c r="P4" s="22">
        <f t="shared" si="0"/>
        <v>43687</v>
      </c>
      <c r="Q4" s="22">
        <f t="shared" si="0"/>
        <v>43688</v>
      </c>
      <c r="R4" s="3"/>
      <c r="S4" s="22">
        <f t="shared" si="1"/>
        <v>43745</v>
      </c>
      <c r="T4" s="22">
        <f t="shared" si="1"/>
        <v>43746</v>
      </c>
      <c r="U4" s="22">
        <f t="shared" si="1"/>
        <v>43747</v>
      </c>
      <c r="V4" s="22">
        <f t="shared" si="1"/>
        <v>43748</v>
      </c>
      <c r="W4" s="22">
        <f t="shared" si="1"/>
        <v>43749</v>
      </c>
      <c r="X4" s="22">
        <f t="shared" si="1"/>
        <v>43750</v>
      </c>
      <c r="Y4" s="22">
        <f t="shared" si="1"/>
        <v>43751</v>
      </c>
    </row>
    <row r="5" spans="1:33" s="4" customFormat="1" ht="9" customHeight="1" x14ac:dyDescent="0.2">
      <c r="A5" s="71"/>
      <c r="B5" s="71"/>
      <c r="C5" s="71"/>
      <c r="D5" s="71"/>
      <c r="E5" s="71"/>
      <c r="F5" s="71"/>
      <c r="G5" s="71"/>
      <c r="H5" s="71"/>
      <c r="I5" s="11"/>
      <c r="J5" s="11"/>
      <c r="K5" s="22">
        <f t="shared" si="0"/>
        <v>43689</v>
      </c>
      <c r="L5" s="22">
        <f t="shared" si="0"/>
        <v>43690</v>
      </c>
      <c r="M5" s="22">
        <f t="shared" si="0"/>
        <v>43691</v>
      </c>
      <c r="N5" s="22">
        <f t="shared" si="0"/>
        <v>43692</v>
      </c>
      <c r="O5" s="22">
        <f t="shared" si="0"/>
        <v>43693</v>
      </c>
      <c r="P5" s="22">
        <f t="shared" si="0"/>
        <v>43694</v>
      </c>
      <c r="Q5" s="22">
        <f t="shared" si="0"/>
        <v>43695</v>
      </c>
      <c r="R5" s="3"/>
      <c r="S5" s="22">
        <f t="shared" si="1"/>
        <v>43752</v>
      </c>
      <c r="T5" s="22">
        <f t="shared" si="1"/>
        <v>43753</v>
      </c>
      <c r="U5" s="22">
        <f t="shared" si="1"/>
        <v>43754</v>
      </c>
      <c r="V5" s="22">
        <f t="shared" si="1"/>
        <v>43755</v>
      </c>
      <c r="W5" s="22">
        <f t="shared" si="1"/>
        <v>43756</v>
      </c>
      <c r="X5" s="22">
        <f t="shared" si="1"/>
        <v>43757</v>
      </c>
      <c r="Y5" s="22">
        <f t="shared" si="1"/>
        <v>43758</v>
      </c>
    </row>
    <row r="6" spans="1:33" s="4" customFormat="1" ht="9" customHeight="1" x14ac:dyDescent="0.2">
      <c r="A6" s="71"/>
      <c r="B6" s="71"/>
      <c r="C6" s="71"/>
      <c r="D6" s="71"/>
      <c r="E6" s="71"/>
      <c r="F6" s="71"/>
      <c r="G6" s="71"/>
      <c r="H6" s="71"/>
      <c r="I6" s="11"/>
      <c r="J6" s="11"/>
      <c r="K6" s="22">
        <f t="shared" si="0"/>
        <v>43696</v>
      </c>
      <c r="L6" s="22">
        <f t="shared" si="0"/>
        <v>43697</v>
      </c>
      <c r="M6" s="22">
        <f t="shared" si="0"/>
        <v>43698</v>
      </c>
      <c r="N6" s="22">
        <f t="shared" si="0"/>
        <v>43699</v>
      </c>
      <c r="O6" s="22">
        <f t="shared" si="0"/>
        <v>43700</v>
      </c>
      <c r="P6" s="22">
        <f t="shared" si="0"/>
        <v>43701</v>
      </c>
      <c r="Q6" s="22">
        <f t="shared" si="0"/>
        <v>43702</v>
      </c>
      <c r="R6" s="3"/>
      <c r="S6" s="22">
        <f t="shared" si="1"/>
        <v>43759</v>
      </c>
      <c r="T6" s="22">
        <f t="shared" si="1"/>
        <v>43760</v>
      </c>
      <c r="U6" s="22">
        <f t="shared" si="1"/>
        <v>43761</v>
      </c>
      <c r="V6" s="22">
        <f t="shared" si="1"/>
        <v>43762</v>
      </c>
      <c r="W6" s="22">
        <f t="shared" si="1"/>
        <v>43763</v>
      </c>
      <c r="X6" s="22">
        <f t="shared" si="1"/>
        <v>43764</v>
      </c>
      <c r="Y6" s="22">
        <f t="shared" si="1"/>
        <v>43765</v>
      </c>
    </row>
    <row r="7" spans="1:33" s="4" customFormat="1" ht="9" customHeight="1" x14ac:dyDescent="0.2">
      <c r="A7" s="71"/>
      <c r="B7" s="71"/>
      <c r="C7" s="71"/>
      <c r="D7" s="71"/>
      <c r="E7" s="71"/>
      <c r="F7" s="71"/>
      <c r="G7" s="71"/>
      <c r="H7" s="71"/>
      <c r="I7" s="11"/>
      <c r="J7" s="11"/>
      <c r="K7" s="22">
        <f t="shared" si="0"/>
        <v>43703</v>
      </c>
      <c r="L7" s="22">
        <f t="shared" si="0"/>
        <v>43704</v>
      </c>
      <c r="M7" s="22">
        <f t="shared" si="0"/>
        <v>43705</v>
      </c>
      <c r="N7" s="22">
        <f t="shared" si="0"/>
        <v>43706</v>
      </c>
      <c r="O7" s="22">
        <f t="shared" si="0"/>
        <v>43707</v>
      </c>
      <c r="P7" s="22">
        <f t="shared" si="0"/>
        <v>43708</v>
      </c>
      <c r="Q7" s="22" t="str">
        <f t="shared" si="0"/>
        <v/>
      </c>
      <c r="R7" s="3"/>
      <c r="S7" s="22">
        <f t="shared" si="1"/>
        <v>43766</v>
      </c>
      <c r="T7" s="22">
        <f t="shared" si="1"/>
        <v>43767</v>
      </c>
      <c r="U7" s="22">
        <f t="shared" si="1"/>
        <v>43768</v>
      </c>
      <c r="V7" s="22">
        <f t="shared" si="1"/>
        <v>43769</v>
      </c>
      <c r="W7" s="22" t="str">
        <f t="shared" si="1"/>
        <v/>
      </c>
      <c r="X7" s="22" t="str">
        <f t="shared" si="1"/>
        <v/>
      </c>
      <c r="Y7" s="22" t="str">
        <f t="shared" si="1"/>
        <v/>
      </c>
    </row>
    <row r="8" spans="1:33"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3" s="1" customFormat="1" ht="21" customHeight="1" x14ac:dyDescent="0.2">
      <c r="A9" s="72">
        <f>A10</f>
        <v>43703</v>
      </c>
      <c r="B9" s="73"/>
      <c r="C9" s="73">
        <f>C10</f>
        <v>43704</v>
      </c>
      <c r="D9" s="73"/>
      <c r="E9" s="73">
        <f>E10</f>
        <v>43705</v>
      </c>
      <c r="F9" s="73"/>
      <c r="G9" s="73">
        <f>G10</f>
        <v>43706</v>
      </c>
      <c r="H9" s="73"/>
      <c r="I9" s="73">
        <f>I10</f>
        <v>43707</v>
      </c>
      <c r="J9" s="73"/>
      <c r="K9" s="73">
        <f>K10</f>
        <v>43708</v>
      </c>
      <c r="L9" s="73"/>
      <c r="M9" s="73"/>
      <c r="N9" s="73"/>
      <c r="O9" s="73"/>
      <c r="P9" s="73"/>
      <c r="Q9" s="73"/>
      <c r="R9" s="73"/>
      <c r="S9" s="73">
        <f>S10</f>
        <v>43709</v>
      </c>
      <c r="T9" s="73"/>
      <c r="U9" s="73"/>
      <c r="V9" s="73"/>
      <c r="W9" s="73"/>
      <c r="X9" s="73"/>
      <c r="Y9" s="73"/>
      <c r="Z9" s="75"/>
      <c r="AB9" s="51" t="s">
        <v>78</v>
      </c>
      <c r="AC9" s="51"/>
      <c r="AD9" s="51"/>
      <c r="AE9" s="51"/>
      <c r="AF9" s="51"/>
      <c r="AG9" s="51"/>
    </row>
    <row r="10" spans="1:33" s="1" customFormat="1" ht="18.75" x14ac:dyDescent="0.2">
      <c r="A10" s="35">
        <f>$A$1-(WEEKDAY($A$1,1)-(start_day-1))-IF((WEEKDAY($A$1,1)-(start_day-1))&lt;=0,7,0)+1</f>
        <v>43703</v>
      </c>
      <c r="B10" s="36"/>
      <c r="C10" s="33">
        <f>A10+1</f>
        <v>43704</v>
      </c>
      <c r="D10" s="34"/>
      <c r="E10" s="12">
        <f>C10+1</f>
        <v>43705</v>
      </c>
      <c r="F10" s="13"/>
      <c r="G10" s="12">
        <f>E10+1</f>
        <v>43706</v>
      </c>
      <c r="H10" s="13"/>
      <c r="I10" s="12">
        <f>G10+1</f>
        <v>43707</v>
      </c>
      <c r="J10" s="13"/>
      <c r="K10" s="67">
        <f>I10+1</f>
        <v>43708</v>
      </c>
      <c r="L10" s="68"/>
      <c r="M10" s="65"/>
      <c r="N10" s="65"/>
      <c r="O10" s="65"/>
      <c r="P10" s="65"/>
      <c r="Q10" s="65"/>
      <c r="R10" s="66"/>
      <c r="S10" s="67">
        <f>K10+1</f>
        <v>43709</v>
      </c>
      <c r="T10" s="68"/>
      <c r="U10" s="65"/>
      <c r="V10" s="65"/>
      <c r="W10" s="65"/>
      <c r="X10" s="65"/>
      <c r="Y10" s="65"/>
      <c r="Z10" s="66"/>
      <c r="AB10" s="51" t="s">
        <v>73</v>
      </c>
      <c r="AC10" s="51"/>
      <c r="AD10" s="51"/>
      <c r="AE10" s="51"/>
      <c r="AF10" s="51"/>
      <c r="AG10" s="51"/>
    </row>
    <row r="11" spans="1:33" s="1" customFormat="1" x14ac:dyDescent="0.2">
      <c r="A11" s="80" t="s">
        <v>24</v>
      </c>
      <c r="B11" s="81"/>
      <c r="C11" s="69"/>
      <c r="D11" s="70"/>
      <c r="E11" s="69"/>
      <c r="F11" s="70"/>
      <c r="G11" s="69"/>
      <c r="H11" s="70"/>
      <c r="I11" s="69"/>
      <c r="J11" s="70"/>
      <c r="K11" s="55"/>
      <c r="L11" s="57"/>
      <c r="M11" s="57"/>
      <c r="N11" s="57"/>
      <c r="O11" s="57"/>
      <c r="P11" s="57"/>
      <c r="Q11" s="57"/>
      <c r="R11" s="56"/>
      <c r="S11" s="55"/>
      <c r="T11" s="57"/>
      <c r="U11" s="57"/>
      <c r="V11" s="57"/>
      <c r="W11" s="57"/>
      <c r="X11" s="57"/>
      <c r="Y11" s="57"/>
      <c r="Z11" s="56"/>
      <c r="AB11" s="51" t="s">
        <v>74</v>
      </c>
      <c r="AC11" s="51"/>
      <c r="AD11" s="51"/>
      <c r="AE11" s="51"/>
      <c r="AF11" s="51"/>
      <c r="AG11" s="51"/>
    </row>
    <row r="12" spans="1:33" s="1" customFormat="1" x14ac:dyDescent="0.2">
      <c r="A12" s="80" t="s">
        <v>15</v>
      </c>
      <c r="B12" s="81"/>
      <c r="C12" s="69"/>
      <c r="D12" s="70"/>
      <c r="E12" s="69"/>
      <c r="F12" s="70"/>
      <c r="G12" s="69"/>
      <c r="H12" s="70"/>
      <c r="I12" s="69"/>
      <c r="J12" s="70"/>
      <c r="K12" s="55"/>
      <c r="L12" s="57"/>
      <c r="M12" s="57"/>
      <c r="N12" s="57"/>
      <c r="O12" s="57"/>
      <c r="P12" s="57"/>
      <c r="Q12" s="57"/>
      <c r="R12" s="56"/>
      <c r="S12" s="55"/>
      <c r="T12" s="57"/>
      <c r="U12" s="57"/>
      <c r="V12" s="57"/>
      <c r="W12" s="57"/>
      <c r="X12" s="57"/>
      <c r="Y12" s="57"/>
      <c r="Z12" s="56"/>
      <c r="AB12" s="51" t="s">
        <v>75</v>
      </c>
      <c r="AC12" s="51"/>
      <c r="AD12" s="51"/>
      <c r="AE12" s="51"/>
      <c r="AF12" s="51"/>
      <c r="AG12" s="51"/>
    </row>
    <row r="13" spans="1:33" s="1" customFormat="1" x14ac:dyDescent="0.2">
      <c r="A13" s="80"/>
      <c r="B13" s="93"/>
      <c r="C13" s="69"/>
      <c r="D13" s="70"/>
      <c r="E13" s="69"/>
      <c r="F13" s="70"/>
      <c r="G13" s="69"/>
      <c r="H13" s="70"/>
      <c r="I13" s="69"/>
      <c r="J13" s="70"/>
      <c r="K13" s="55"/>
      <c r="L13" s="57"/>
      <c r="M13" s="57"/>
      <c r="N13" s="57"/>
      <c r="O13" s="57"/>
      <c r="P13" s="57"/>
      <c r="Q13" s="57"/>
      <c r="R13" s="56"/>
      <c r="S13" s="55"/>
      <c r="T13" s="57"/>
      <c r="U13" s="57"/>
      <c r="V13" s="57"/>
      <c r="W13" s="57"/>
      <c r="X13" s="57"/>
      <c r="Y13" s="57"/>
      <c r="Z13" s="56"/>
      <c r="AB13" s="51" t="s">
        <v>76</v>
      </c>
      <c r="AC13" s="51"/>
      <c r="AD13" s="51"/>
      <c r="AE13" s="51"/>
      <c r="AF13" s="51"/>
      <c r="AG13" s="51"/>
    </row>
    <row r="14" spans="1:33" s="1" customFormat="1" x14ac:dyDescent="0.2">
      <c r="A14" s="80"/>
      <c r="B14" s="81"/>
      <c r="C14" s="69"/>
      <c r="D14" s="70"/>
      <c r="E14" s="69"/>
      <c r="F14" s="70"/>
      <c r="G14" s="69"/>
      <c r="H14" s="70"/>
      <c r="I14" s="69"/>
      <c r="J14" s="70"/>
      <c r="K14" s="55"/>
      <c r="L14" s="57"/>
      <c r="M14" s="57"/>
      <c r="N14" s="57"/>
      <c r="O14" s="57"/>
      <c r="P14" s="57"/>
      <c r="Q14" s="57"/>
      <c r="R14" s="56"/>
      <c r="S14" s="55"/>
      <c r="T14" s="57"/>
      <c r="U14" s="57"/>
      <c r="V14" s="57"/>
      <c r="W14" s="57"/>
      <c r="X14" s="57"/>
      <c r="Y14" s="57"/>
      <c r="Z14" s="56"/>
    </row>
    <row r="15" spans="1:33" s="2" customFormat="1" ht="13.35" customHeight="1" x14ac:dyDescent="0.2">
      <c r="A15" s="84"/>
      <c r="B15" s="85"/>
      <c r="C15" s="78"/>
      <c r="D15" s="79"/>
      <c r="E15" s="78"/>
      <c r="F15" s="79"/>
      <c r="G15" s="78"/>
      <c r="H15" s="79"/>
      <c r="I15" s="78"/>
      <c r="J15" s="79"/>
      <c r="K15" s="62"/>
      <c r="L15" s="63"/>
      <c r="M15" s="63"/>
      <c r="N15" s="63"/>
      <c r="O15" s="63"/>
      <c r="P15" s="63"/>
      <c r="Q15" s="63"/>
      <c r="R15" s="64"/>
      <c r="S15" s="62"/>
      <c r="T15" s="63"/>
      <c r="U15" s="63"/>
      <c r="V15" s="63"/>
      <c r="W15" s="63"/>
      <c r="X15" s="63"/>
      <c r="Y15" s="63"/>
      <c r="Z15" s="64"/>
      <c r="AA15" s="1"/>
    </row>
    <row r="16" spans="1:33" s="1" customFormat="1" ht="18.75" x14ac:dyDescent="0.2">
      <c r="A16" s="35">
        <f>S10+1</f>
        <v>43710</v>
      </c>
      <c r="B16" s="36"/>
      <c r="C16" s="12">
        <f>A16+1</f>
        <v>43711</v>
      </c>
      <c r="D16" s="13"/>
      <c r="E16" s="12">
        <f>C16+1</f>
        <v>43712</v>
      </c>
      <c r="F16" s="13"/>
      <c r="G16" s="12">
        <f>E16+1</f>
        <v>43713</v>
      </c>
      <c r="H16" s="13"/>
      <c r="I16" s="12">
        <f>G16+1</f>
        <v>43714</v>
      </c>
      <c r="J16" s="13"/>
      <c r="K16" s="67">
        <f>I16+1</f>
        <v>43715</v>
      </c>
      <c r="L16" s="68"/>
      <c r="M16" s="65"/>
      <c r="N16" s="65"/>
      <c r="O16" s="65"/>
      <c r="P16" s="65"/>
      <c r="Q16" s="65"/>
      <c r="R16" s="66"/>
      <c r="S16" s="67">
        <f>K16+1</f>
        <v>43716</v>
      </c>
      <c r="T16" s="68"/>
      <c r="U16" s="65"/>
      <c r="V16" s="65"/>
      <c r="W16" s="65"/>
      <c r="X16" s="65"/>
      <c r="Y16" s="65"/>
      <c r="Z16" s="66"/>
    </row>
    <row r="17" spans="1:27" s="1" customFormat="1" x14ac:dyDescent="0.2">
      <c r="A17" s="80" t="s">
        <v>14</v>
      </c>
      <c r="B17" s="81"/>
      <c r="C17" s="69"/>
      <c r="D17" s="70"/>
      <c r="E17" s="69"/>
      <c r="F17" s="70"/>
      <c r="G17" s="69"/>
      <c r="H17" s="70"/>
      <c r="I17" s="69"/>
      <c r="J17" s="70"/>
      <c r="K17" s="55"/>
      <c r="L17" s="57"/>
      <c r="M17" s="57"/>
      <c r="N17" s="57"/>
      <c r="O17" s="57"/>
      <c r="P17" s="57"/>
      <c r="Q17" s="57"/>
      <c r="R17" s="56"/>
      <c r="S17" s="55"/>
      <c r="T17" s="57"/>
      <c r="U17" s="57"/>
      <c r="V17" s="57"/>
      <c r="W17" s="57"/>
      <c r="X17" s="57"/>
      <c r="Y17" s="57"/>
      <c r="Z17" s="56"/>
    </row>
    <row r="18" spans="1:27" s="1" customFormat="1" x14ac:dyDescent="0.2">
      <c r="A18" s="80" t="s">
        <v>16</v>
      </c>
      <c r="B18" s="81"/>
      <c r="C18" s="69"/>
      <c r="D18" s="70"/>
      <c r="E18" s="69"/>
      <c r="F18" s="70"/>
      <c r="G18" s="69"/>
      <c r="H18" s="70"/>
      <c r="I18" s="69"/>
      <c r="J18" s="70"/>
      <c r="K18" s="55"/>
      <c r="L18" s="57"/>
      <c r="M18" s="57"/>
      <c r="N18" s="57"/>
      <c r="O18" s="57"/>
      <c r="P18" s="57"/>
      <c r="Q18" s="57"/>
      <c r="R18" s="56"/>
      <c r="S18" s="55"/>
      <c r="T18" s="57"/>
      <c r="U18" s="57"/>
      <c r="V18" s="57"/>
      <c r="W18" s="57"/>
      <c r="X18" s="57"/>
      <c r="Y18" s="57"/>
      <c r="Z18" s="56"/>
    </row>
    <row r="19" spans="1:27" s="1" customFormat="1" x14ac:dyDescent="0.2">
      <c r="A19" s="80" t="s">
        <v>17</v>
      </c>
      <c r="B19" s="81"/>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27" s="1" customFormat="1" x14ac:dyDescent="0.2">
      <c r="A20" s="80"/>
      <c r="B20" s="81"/>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27" s="2" customFormat="1" ht="13.35" customHeight="1" x14ac:dyDescent="0.2">
      <c r="A21" s="84"/>
      <c r="B21" s="85"/>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27" s="1" customFormat="1" ht="18.75" x14ac:dyDescent="0.2">
      <c r="A22" s="35">
        <f>S16+1</f>
        <v>43717</v>
      </c>
      <c r="B22" s="36"/>
      <c r="C22" s="12">
        <f>A22+1</f>
        <v>43718</v>
      </c>
      <c r="D22" s="13"/>
      <c r="E22" s="12">
        <f>C22+1</f>
        <v>43719</v>
      </c>
      <c r="F22" s="13"/>
      <c r="G22" s="12">
        <f>E22+1</f>
        <v>43720</v>
      </c>
      <c r="H22" s="13"/>
      <c r="I22" s="12">
        <f>G22+1</f>
        <v>43721</v>
      </c>
      <c r="J22" s="13"/>
      <c r="K22" s="67">
        <f>I22+1</f>
        <v>43722</v>
      </c>
      <c r="L22" s="68"/>
      <c r="M22" s="65"/>
      <c r="N22" s="65"/>
      <c r="O22" s="65"/>
      <c r="P22" s="65"/>
      <c r="Q22" s="65"/>
      <c r="R22" s="66"/>
      <c r="S22" s="67">
        <f>K22+1</f>
        <v>43723</v>
      </c>
      <c r="T22" s="68"/>
      <c r="U22" s="65"/>
      <c r="V22" s="65"/>
      <c r="W22" s="65"/>
      <c r="X22" s="65"/>
      <c r="Y22" s="65"/>
      <c r="Z22" s="66"/>
    </row>
    <row r="23" spans="1:27" s="1" customFormat="1" x14ac:dyDescent="0.2">
      <c r="A23" s="80" t="s">
        <v>5</v>
      </c>
      <c r="B23" s="81"/>
      <c r="C23" s="69"/>
      <c r="D23" s="70"/>
      <c r="E23" s="69"/>
      <c r="F23" s="70"/>
      <c r="G23" s="69"/>
      <c r="H23" s="70"/>
      <c r="I23" s="69"/>
      <c r="J23" s="70"/>
      <c r="K23" s="55"/>
      <c r="L23" s="57"/>
      <c r="M23" s="57"/>
      <c r="N23" s="57"/>
      <c r="O23" s="57"/>
      <c r="P23" s="57"/>
      <c r="Q23" s="57"/>
      <c r="R23" s="56"/>
      <c r="S23" s="55"/>
      <c r="T23" s="57"/>
      <c r="U23" s="57"/>
      <c r="V23" s="57"/>
      <c r="W23" s="57"/>
      <c r="X23" s="57"/>
      <c r="Y23" s="57"/>
      <c r="Z23" s="56"/>
    </row>
    <row r="24" spans="1:27" s="1" customFormat="1" x14ac:dyDescent="0.2">
      <c r="A24" s="80" t="s">
        <v>24</v>
      </c>
      <c r="B24" s="81"/>
      <c r="C24" s="69"/>
      <c r="D24" s="70"/>
      <c r="E24" s="69"/>
      <c r="F24" s="70"/>
      <c r="G24" s="69"/>
      <c r="H24" s="70"/>
      <c r="I24" s="69"/>
      <c r="J24" s="70"/>
      <c r="K24" s="55"/>
      <c r="L24" s="57"/>
      <c r="M24" s="57"/>
      <c r="N24" s="57"/>
      <c r="O24" s="57"/>
      <c r="P24" s="57"/>
      <c r="Q24" s="57"/>
      <c r="R24" s="56"/>
      <c r="S24" s="55"/>
      <c r="T24" s="57"/>
      <c r="U24" s="57"/>
      <c r="V24" s="57"/>
      <c r="W24" s="57"/>
      <c r="X24" s="57"/>
      <c r="Y24" s="57"/>
      <c r="Z24" s="56"/>
    </row>
    <row r="25" spans="1:27" s="1" customFormat="1" x14ac:dyDescent="0.2">
      <c r="A25" s="80" t="s">
        <v>22</v>
      </c>
      <c r="B25" s="81"/>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27" s="1" customFormat="1" x14ac:dyDescent="0.2">
      <c r="A26" s="80" t="s">
        <v>23</v>
      </c>
      <c r="B26" s="81"/>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27" s="2" customFormat="1" x14ac:dyDescent="0.2">
      <c r="A27" s="84"/>
      <c r="B27" s="85"/>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27" s="1" customFormat="1" ht="18.75" x14ac:dyDescent="0.2">
      <c r="A28" s="35">
        <f>S22+1</f>
        <v>43724</v>
      </c>
      <c r="B28" s="36"/>
      <c r="C28" s="12">
        <f>A28+1</f>
        <v>43725</v>
      </c>
      <c r="D28" s="13"/>
      <c r="E28" s="12">
        <f>C28+1</f>
        <v>43726</v>
      </c>
      <c r="F28" s="13"/>
      <c r="G28" s="12">
        <f>E28+1</f>
        <v>43727</v>
      </c>
      <c r="H28" s="13"/>
      <c r="I28" s="35">
        <f>G28+1</f>
        <v>43728</v>
      </c>
      <c r="J28" s="37"/>
      <c r="K28" s="94">
        <f>I28+1</f>
        <v>43729</v>
      </c>
      <c r="L28" s="95"/>
      <c r="M28" s="96"/>
      <c r="N28" s="96"/>
      <c r="O28" s="96"/>
      <c r="P28" s="96"/>
      <c r="Q28" s="96"/>
      <c r="R28" s="97"/>
      <c r="S28" s="94">
        <f>K28+1</f>
        <v>43730</v>
      </c>
      <c r="T28" s="95"/>
      <c r="U28" s="96"/>
      <c r="V28" s="96"/>
      <c r="W28" s="96"/>
      <c r="X28" s="96"/>
      <c r="Y28" s="96"/>
      <c r="Z28" s="97"/>
    </row>
    <row r="29" spans="1:27" s="1" customFormat="1" x14ac:dyDescent="0.2">
      <c r="A29" s="80" t="s">
        <v>14</v>
      </c>
      <c r="B29" s="81"/>
      <c r="C29" s="69"/>
      <c r="D29" s="70"/>
      <c r="E29" s="69"/>
      <c r="F29" s="70"/>
      <c r="G29" s="69"/>
      <c r="H29" s="70"/>
      <c r="I29" s="80" t="s">
        <v>18</v>
      </c>
      <c r="J29" s="93"/>
      <c r="K29" s="80" t="s">
        <v>18</v>
      </c>
      <c r="L29" s="81"/>
      <c r="M29" s="81"/>
      <c r="N29" s="81"/>
      <c r="O29" s="81"/>
      <c r="P29" s="81"/>
      <c r="Q29" s="81"/>
      <c r="R29" s="93"/>
      <c r="S29" s="80" t="s">
        <v>18</v>
      </c>
      <c r="T29" s="81"/>
      <c r="U29" s="81"/>
      <c r="V29" s="81"/>
      <c r="W29" s="81"/>
      <c r="X29" s="81"/>
      <c r="Y29" s="81"/>
      <c r="Z29" s="93"/>
    </row>
    <row r="30" spans="1:27" s="1" customFormat="1" x14ac:dyDescent="0.2">
      <c r="A30" s="80" t="s">
        <v>67</v>
      </c>
      <c r="B30" s="81"/>
      <c r="C30" s="69"/>
      <c r="D30" s="70"/>
      <c r="E30" s="69"/>
      <c r="F30" s="70"/>
      <c r="G30" s="69"/>
      <c r="H30" s="70"/>
      <c r="I30" s="80" t="s">
        <v>26</v>
      </c>
      <c r="J30" s="93"/>
      <c r="K30" s="80" t="s">
        <v>26</v>
      </c>
      <c r="L30" s="81"/>
      <c r="M30" s="81"/>
      <c r="N30" s="81"/>
      <c r="O30" s="81"/>
      <c r="P30" s="81"/>
      <c r="Q30" s="81"/>
      <c r="R30" s="93"/>
      <c r="S30" s="80" t="s">
        <v>26</v>
      </c>
      <c r="T30" s="81"/>
      <c r="U30" s="81"/>
      <c r="V30" s="81"/>
      <c r="W30" s="81"/>
      <c r="X30" s="81"/>
      <c r="Y30" s="81"/>
      <c r="Z30" s="93"/>
    </row>
    <row r="31" spans="1:27" s="1" customFormat="1" x14ac:dyDescent="0.2">
      <c r="A31" s="80" t="s">
        <v>68</v>
      </c>
      <c r="B31" s="81"/>
      <c r="E31" s="69"/>
      <c r="F31" s="70"/>
      <c r="G31" s="69"/>
      <c r="H31" s="70"/>
      <c r="I31" s="80"/>
      <c r="J31" s="93"/>
      <c r="K31" s="80"/>
      <c r="L31" s="81"/>
      <c r="M31" s="81"/>
      <c r="N31" s="81"/>
      <c r="O31" s="81"/>
      <c r="P31" s="81"/>
      <c r="Q31" s="81"/>
      <c r="R31" s="93"/>
      <c r="S31" s="80"/>
      <c r="T31" s="81"/>
      <c r="U31" s="81"/>
      <c r="V31" s="81"/>
      <c r="W31" s="81"/>
      <c r="X31" s="81"/>
      <c r="Y31" s="81"/>
      <c r="Z31" s="93"/>
    </row>
    <row r="32" spans="1:27" s="1" customFormat="1" x14ac:dyDescent="0.2">
      <c r="A32" s="80" t="s">
        <v>25</v>
      </c>
      <c r="B32" s="81"/>
      <c r="E32" s="69"/>
      <c r="F32" s="70"/>
      <c r="G32" s="69"/>
      <c r="H32" s="70"/>
      <c r="I32" s="80"/>
      <c r="J32" s="93"/>
      <c r="K32" s="80"/>
      <c r="L32" s="81"/>
      <c r="M32" s="81"/>
      <c r="N32" s="81"/>
      <c r="O32" s="81"/>
      <c r="P32" s="81"/>
      <c r="Q32" s="81"/>
      <c r="R32" s="93"/>
      <c r="S32" s="80"/>
      <c r="T32" s="81"/>
      <c r="U32" s="81"/>
      <c r="V32" s="81"/>
      <c r="W32" s="81"/>
      <c r="X32" s="81"/>
      <c r="Y32" s="81"/>
      <c r="Z32" s="93"/>
    </row>
    <row r="33" spans="1:27" s="2" customFormat="1" x14ac:dyDescent="0.2">
      <c r="A33" s="84"/>
      <c r="B33" s="85"/>
      <c r="E33" s="78"/>
      <c r="F33" s="79"/>
      <c r="G33" s="78"/>
      <c r="H33" s="79"/>
      <c r="I33" s="84"/>
      <c r="J33" s="90"/>
      <c r="K33" s="84"/>
      <c r="L33" s="85"/>
      <c r="M33" s="85"/>
      <c r="N33" s="85"/>
      <c r="O33" s="85"/>
      <c r="P33" s="85"/>
      <c r="Q33" s="85"/>
      <c r="R33" s="90"/>
      <c r="S33" s="84"/>
      <c r="T33" s="85"/>
      <c r="U33" s="85"/>
      <c r="V33" s="85"/>
      <c r="W33" s="85"/>
      <c r="X33" s="85"/>
      <c r="Y33" s="85"/>
      <c r="Z33" s="90"/>
      <c r="AA33" s="1"/>
    </row>
    <row r="34" spans="1:27" s="1" customFormat="1" ht="18.75" x14ac:dyDescent="0.2">
      <c r="A34" s="49">
        <f>S28+1</f>
        <v>43731</v>
      </c>
      <c r="B34" s="50"/>
      <c r="C34" s="12">
        <f>A34+1</f>
        <v>43732</v>
      </c>
      <c r="D34" s="13"/>
      <c r="E34" s="12">
        <f>C34+1</f>
        <v>43733</v>
      </c>
      <c r="F34" s="13"/>
      <c r="G34" s="12">
        <f>E34+1</f>
        <v>43734</v>
      </c>
      <c r="H34" s="13"/>
      <c r="I34" s="12">
        <f>G34+1</f>
        <v>43735</v>
      </c>
      <c r="J34" s="13"/>
      <c r="K34" s="67">
        <f>I34+1</f>
        <v>43736</v>
      </c>
      <c r="L34" s="68"/>
      <c r="M34" s="65"/>
      <c r="N34" s="65"/>
      <c r="O34" s="65"/>
      <c r="P34" s="65"/>
      <c r="Q34" s="65"/>
      <c r="R34" s="66"/>
      <c r="S34" s="67">
        <f>K34+1</f>
        <v>43737</v>
      </c>
      <c r="T34" s="68"/>
      <c r="U34" s="65"/>
      <c r="V34" s="65"/>
      <c r="W34" s="65"/>
      <c r="X34" s="65"/>
      <c r="Y34" s="65"/>
      <c r="Z34" s="66"/>
    </row>
    <row r="35" spans="1:27" s="1" customFormat="1" x14ac:dyDescent="0.2">
      <c r="A35" s="88" t="s">
        <v>69</v>
      </c>
      <c r="B35" s="89"/>
      <c r="C35" s="91"/>
      <c r="D35" s="92"/>
      <c r="E35" s="69"/>
      <c r="F35" s="70"/>
      <c r="G35" s="69"/>
      <c r="H35" s="70"/>
      <c r="I35" s="69"/>
      <c r="J35" s="70"/>
      <c r="K35" s="55"/>
      <c r="L35" s="57"/>
      <c r="M35" s="57"/>
      <c r="N35" s="57"/>
      <c r="O35" s="57"/>
      <c r="P35" s="57"/>
      <c r="Q35" s="57"/>
      <c r="R35" s="56"/>
      <c r="S35" s="47"/>
      <c r="T35" s="47"/>
      <c r="U35" s="47"/>
      <c r="V35" s="47"/>
      <c r="W35" s="47"/>
      <c r="X35" s="47"/>
      <c r="Y35" s="47"/>
      <c r="Z35" s="47"/>
    </row>
    <row r="36" spans="1:27" s="1" customFormat="1" x14ac:dyDescent="0.2">
      <c r="A36" s="88" t="s">
        <v>70</v>
      </c>
      <c r="B36" s="89"/>
      <c r="C36" s="69"/>
      <c r="D36" s="70"/>
      <c r="E36" s="69"/>
      <c r="F36" s="70"/>
      <c r="G36" s="69"/>
      <c r="H36" s="70"/>
      <c r="I36" s="69"/>
      <c r="J36" s="70"/>
      <c r="K36" s="55"/>
      <c r="L36" s="57"/>
      <c r="M36" s="57"/>
      <c r="N36" s="57"/>
      <c r="O36" s="57"/>
      <c r="P36" s="57"/>
      <c r="Q36" s="57"/>
      <c r="R36" s="56"/>
      <c r="S36" s="47"/>
      <c r="T36" s="47"/>
      <c r="U36" s="47"/>
      <c r="V36" s="47"/>
      <c r="W36" s="47"/>
      <c r="X36" s="47"/>
      <c r="Y36" s="47"/>
      <c r="Z36" s="47"/>
    </row>
    <row r="37" spans="1:27" s="1" customFormat="1" x14ac:dyDescent="0.2">
      <c r="A37" s="88" t="s">
        <v>78</v>
      </c>
      <c r="B37" s="89"/>
      <c r="C37" s="69"/>
      <c r="D37" s="70"/>
      <c r="E37" s="69"/>
      <c r="F37" s="70"/>
      <c r="G37" s="69"/>
      <c r="H37" s="70"/>
      <c r="I37" s="69"/>
      <c r="J37" s="70"/>
      <c r="K37" s="55"/>
      <c r="L37" s="57"/>
      <c r="M37" s="57"/>
      <c r="N37" s="57"/>
      <c r="O37" s="57"/>
      <c r="P37" s="57"/>
      <c r="Q37" s="57"/>
      <c r="R37" s="56"/>
      <c r="S37" s="47"/>
      <c r="T37" s="47"/>
      <c r="U37" s="47"/>
      <c r="V37" s="47"/>
      <c r="W37" s="47"/>
      <c r="X37" s="47"/>
      <c r="Y37" s="47"/>
      <c r="Z37" s="47"/>
    </row>
    <row r="38" spans="1:27" s="1" customFormat="1" x14ac:dyDescent="0.2">
      <c r="A38" s="88"/>
      <c r="B38" s="89"/>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27" s="2" customFormat="1" x14ac:dyDescent="0.2">
      <c r="A39" s="86"/>
      <c r="B39" s="87"/>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27" ht="18.75" x14ac:dyDescent="0.2">
      <c r="A40" s="44">
        <f>S34+1</f>
        <v>43738</v>
      </c>
      <c r="B40" s="45"/>
      <c r="C40" s="44">
        <f>A40+1</f>
        <v>43739</v>
      </c>
      <c r="D40" s="46"/>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55" t="s">
        <v>6</v>
      </c>
      <c r="B41" s="57"/>
      <c r="C41" s="55" t="s">
        <v>6</v>
      </c>
      <c r="D41" s="56"/>
      <c r="E41" s="18"/>
      <c r="F41" s="6"/>
      <c r="G41" s="6"/>
      <c r="H41" s="6"/>
      <c r="I41" s="6"/>
      <c r="J41" s="6"/>
      <c r="K41" s="6"/>
      <c r="L41" s="6"/>
      <c r="M41" s="6"/>
      <c r="N41" s="6"/>
      <c r="O41" s="6"/>
      <c r="P41" s="6"/>
      <c r="Q41" s="6"/>
      <c r="R41" s="6"/>
      <c r="S41" s="6"/>
      <c r="T41" s="6"/>
      <c r="U41" s="6"/>
      <c r="V41" s="6"/>
      <c r="W41" s="6"/>
      <c r="X41" s="6"/>
      <c r="Y41" s="6"/>
      <c r="Z41" s="8"/>
    </row>
    <row r="42" spans="1:27" x14ac:dyDescent="0.2">
      <c r="A42" s="55"/>
      <c r="B42" s="57"/>
      <c r="C42" s="55"/>
      <c r="D42" s="56"/>
      <c r="E42" s="18"/>
      <c r="F42" s="6"/>
      <c r="G42" s="6"/>
      <c r="H42" s="6"/>
      <c r="I42" s="6"/>
      <c r="J42" s="6"/>
      <c r="K42" s="6"/>
      <c r="L42" s="6"/>
      <c r="M42" s="6"/>
      <c r="N42" s="6"/>
      <c r="O42" s="6"/>
      <c r="P42" s="6"/>
      <c r="Q42" s="6"/>
      <c r="R42" s="6"/>
      <c r="S42" s="6"/>
      <c r="T42" s="6"/>
      <c r="U42" s="6"/>
      <c r="V42" s="6"/>
      <c r="W42" s="6"/>
      <c r="X42" s="6"/>
      <c r="Y42" s="6"/>
      <c r="Z42" s="7"/>
    </row>
    <row r="43" spans="1:27" x14ac:dyDescent="0.2">
      <c r="A43" s="55"/>
      <c r="B43" s="57"/>
      <c r="C43" s="55"/>
      <c r="D43" s="56"/>
      <c r="E43" s="18"/>
      <c r="F43" s="6"/>
      <c r="G43" s="6"/>
      <c r="H43" s="6"/>
      <c r="I43" s="6"/>
      <c r="J43" s="6"/>
      <c r="K43" s="6"/>
      <c r="L43" s="6"/>
      <c r="M43" s="6"/>
      <c r="N43" s="6"/>
      <c r="O43" s="6"/>
      <c r="P43" s="6"/>
      <c r="Q43" s="6"/>
      <c r="R43" s="6"/>
      <c r="S43" s="6"/>
      <c r="T43" s="6"/>
      <c r="U43" s="6"/>
      <c r="V43" s="6"/>
      <c r="W43" s="6"/>
      <c r="X43" s="6"/>
      <c r="Y43" s="6"/>
      <c r="Z43" s="7"/>
    </row>
    <row r="44" spans="1:27" x14ac:dyDescent="0.2">
      <c r="A44" s="55"/>
      <c r="B44" s="57"/>
      <c r="C44" s="55"/>
      <c r="D44" s="56"/>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62"/>
      <c r="B45" s="63"/>
      <c r="C45" s="62"/>
      <c r="D45" s="64"/>
      <c r="E45" s="19"/>
      <c r="F45" s="20"/>
      <c r="G45" s="20"/>
      <c r="H45" s="20"/>
      <c r="I45" s="20"/>
      <c r="J45" s="20"/>
      <c r="K45" s="58"/>
      <c r="L45" s="58"/>
      <c r="M45" s="58"/>
      <c r="N45" s="58"/>
      <c r="O45" s="58"/>
      <c r="P45" s="58"/>
      <c r="Q45" s="58"/>
      <c r="R45" s="58"/>
      <c r="S45" s="58"/>
      <c r="T45" s="58"/>
      <c r="U45" s="58"/>
      <c r="V45" s="58"/>
      <c r="W45" s="58"/>
      <c r="X45" s="58"/>
      <c r="Y45" s="58"/>
      <c r="Z45" s="59"/>
    </row>
    <row r="49" spans="9:9" x14ac:dyDescent="0.2">
      <c r="I49" t="s">
        <v>31</v>
      </c>
    </row>
    <row r="50" spans="9:9" x14ac:dyDescent="0.2">
      <c r="I50" t="s">
        <v>32</v>
      </c>
    </row>
    <row r="51" spans="9:9" x14ac:dyDescent="0.2">
      <c r="I51" t="s">
        <v>33</v>
      </c>
    </row>
    <row r="52" spans="9:9" x14ac:dyDescent="0.2">
      <c r="I52" t="s">
        <v>34</v>
      </c>
    </row>
  </sheetData>
  <mergeCells count="211">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C30:D30"/>
    <mergeCell ref="E30:F30"/>
    <mergeCell ref="G30:H30"/>
    <mergeCell ref="I30:J30"/>
    <mergeCell ref="K30:R30"/>
    <mergeCell ref="S30:Z30"/>
    <mergeCell ref="S31:Z31"/>
    <mergeCell ref="A32:B32"/>
    <mergeCell ref="E32:F32"/>
    <mergeCell ref="G32:H32"/>
    <mergeCell ref="I32:J32"/>
    <mergeCell ref="K32:R32"/>
    <mergeCell ref="S32:Z32"/>
    <mergeCell ref="A30:B30"/>
    <mergeCell ref="A31:B31"/>
    <mergeCell ref="E31:F31"/>
    <mergeCell ref="G31:H31"/>
    <mergeCell ref="I31:J31"/>
    <mergeCell ref="K31:R31"/>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E33:F33"/>
    <mergeCell ref="G33:H33"/>
    <mergeCell ref="I33:J33"/>
    <mergeCell ref="K33:R33"/>
    <mergeCell ref="K35:R35"/>
    <mergeCell ref="A36:B36"/>
    <mergeCell ref="C36:D36"/>
    <mergeCell ref="E36:F36"/>
    <mergeCell ref="G36:H36"/>
    <mergeCell ref="I36:J36"/>
    <mergeCell ref="K36:R36"/>
    <mergeCell ref="A38:B38"/>
    <mergeCell ref="C38:D38"/>
    <mergeCell ref="E38:F38"/>
    <mergeCell ref="G38:H38"/>
    <mergeCell ref="I38:J38"/>
    <mergeCell ref="K38:R3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5" priority="3">
      <formula>MONTH(A10)&lt;&gt;MONTH($A$1)</formula>
    </cfRule>
    <cfRule type="expression" dxfId="44" priority="4">
      <formula>OR(WEEKDAY(A10,1)=1,WEEKDAY(A10,1)=7)</formula>
    </cfRule>
  </conditionalFormatting>
  <conditionalFormatting sqref="I10 I16 I22 I28 I34">
    <cfRule type="expression" dxfId="43" priority="1">
      <formula>MONTH(I10)&lt;&gt;MONTH($A$1)</formula>
    </cfRule>
    <cfRule type="expression" dxfId="42"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G45"/>
  <sheetViews>
    <sheetView showGridLines="0" topLeftCell="A18" workbookViewId="0">
      <selection activeCell="A27" sqref="A27:B27"/>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33" s="3" customFormat="1" ht="15" customHeight="1" x14ac:dyDescent="0.2">
      <c r="A1" s="71">
        <f>DATE(August!AD18,August!AD20+2,1)</f>
        <v>43739</v>
      </c>
      <c r="B1" s="71"/>
      <c r="C1" s="71"/>
      <c r="D1" s="71"/>
      <c r="E1" s="71"/>
      <c r="F1" s="71"/>
      <c r="G1" s="71"/>
      <c r="H1" s="71"/>
      <c r="I1" s="11"/>
      <c r="J1" s="11"/>
      <c r="K1" s="74">
        <f>DATE(YEAR(A1),MONTH(A1)-1,1)</f>
        <v>43709</v>
      </c>
      <c r="L1" s="74"/>
      <c r="M1" s="74"/>
      <c r="N1" s="74"/>
      <c r="O1" s="74"/>
      <c r="P1" s="74"/>
      <c r="Q1" s="74"/>
      <c r="S1" s="74">
        <f>DATE(YEAR(A1),MONTH(A1)+1,1)</f>
        <v>43770</v>
      </c>
      <c r="T1" s="74"/>
      <c r="U1" s="74"/>
      <c r="V1" s="74"/>
      <c r="W1" s="74"/>
      <c r="X1" s="74"/>
      <c r="Y1" s="74"/>
    </row>
    <row r="2" spans="1:33"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3"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43709</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f t="shared" si="1"/>
        <v>43770</v>
      </c>
      <c r="X3" s="22">
        <f t="shared" si="1"/>
        <v>43771</v>
      </c>
      <c r="Y3" s="22">
        <f t="shared" si="1"/>
        <v>43772</v>
      </c>
    </row>
    <row r="4" spans="1:33" s="4" customFormat="1" ht="9" customHeight="1" x14ac:dyDescent="0.2">
      <c r="A4" s="71"/>
      <c r="B4" s="71"/>
      <c r="C4" s="71"/>
      <c r="D4" s="71"/>
      <c r="E4" s="71"/>
      <c r="F4" s="71"/>
      <c r="G4" s="71"/>
      <c r="H4" s="71"/>
      <c r="I4" s="11"/>
      <c r="J4" s="11"/>
      <c r="K4" s="22">
        <f t="shared" si="0"/>
        <v>43710</v>
      </c>
      <c r="L4" s="22">
        <f t="shared" si="0"/>
        <v>43711</v>
      </c>
      <c r="M4" s="22">
        <f t="shared" si="0"/>
        <v>43712</v>
      </c>
      <c r="N4" s="22">
        <f t="shared" si="0"/>
        <v>43713</v>
      </c>
      <c r="O4" s="22">
        <f t="shared" si="0"/>
        <v>43714</v>
      </c>
      <c r="P4" s="22">
        <f t="shared" si="0"/>
        <v>43715</v>
      </c>
      <c r="Q4" s="22">
        <f t="shared" si="0"/>
        <v>43716</v>
      </c>
      <c r="R4" s="3"/>
      <c r="S4" s="22">
        <f t="shared" si="1"/>
        <v>43773</v>
      </c>
      <c r="T4" s="22">
        <f t="shared" si="1"/>
        <v>43774</v>
      </c>
      <c r="U4" s="22">
        <f t="shared" si="1"/>
        <v>43775</v>
      </c>
      <c r="V4" s="22">
        <f t="shared" si="1"/>
        <v>43776</v>
      </c>
      <c r="W4" s="22">
        <f t="shared" si="1"/>
        <v>43777</v>
      </c>
      <c r="X4" s="22">
        <f t="shared" si="1"/>
        <v>43778</v>
      </c>
      <c r="Y4" s="22">
        <f t="shared" si="1"/>
        <v>43779</v>
      </c>
    </row>
    <row r="5" spans="1:33" s="4" customFormat="1" ht="9" customHeight="1" x14ac:dyDescent="0.2">
      <c r="A5" s="71"/>
      <c r="B5" s="71"/>
      <c r="C5" s="71"/>
      <c r="D5" s="71"/>
      <c r="E5" s="71"/>
      <c r="F5" s="71"/>
      <c r="G5" s="71"/>
      <c r="H5" s="71"/>
      <c r="I5" s="11"/>
      <c r="J5" s="11"/>
      <c r="K5" s="22">
        <f t="shared" si="0"/>
        <v>43717</v>
      </c>
      <c r="L5" s="22">
        <f t="shared" si="0"/>
        <v>43718</v>
      </c>
      <c r="M5" s="22">
        <f t="shared" si="0"/>
        <v>43719</v>
      </c>
      <c r="N5" s="22">
        <f t="shared" si="0"/>
        <v>43720</v>
      </c>
      <c r="O5" s="22">
        <f t="shared" si="0"/>
        <v>43721</v>
      </c>
      <c r="P5" s="22">
        <f t="shared" si="0"/>
        <v>43722</v>
      </c>
      <c r="Q5" s="22">
        <f t="shared" si="0"/>
        <v>43723</v>
      </c>
      <c r="R5" s="3"/>
      <c r="S5" s="22">
        <f t="shared" si="1"/>
        <v>43780</v>
      </c>
      <c r="T5" s="22">
        <f t="shared" si="1"/>
        <v>43781</v>
      </c>
      <c r="U5" s="22">
        <f t="shared" si="1"/>
        <v>43782</v>
      </c>
      <c r="V5" s="22">
        <f t="shared" si="1"/>
        <v>43783</v>
      </c>
      <c r="W5" s="22">
        <f t="shared" si="1"/>
        <v>43784</v>
      </c>
      <c r="X5" s="22">
        <f t="shared" si="1"/>
        <v>43785</v>
      </c>
      <c r="Y5" s="22">
        <f t="shared" si="1"/>
        <v>43786</v>
      </c>
    </row>
    <row r="6" spans="1:33" s="4" customFormat="1" ht="9" customHeight="1" x14ac:dyDescent="0.2">
      <c r="A6" s="71"/>
      <c r="B6" s="71"/>
      <c r="C6" s="71"/>
      <c r="D6" s="71"/>
      <c r="E6" s="71"/>
      <c r="F6" s="71"/>
      <c r="G6" s="71"/>
      <c r="H6" s="71"/>
      <c r="I6" s="11"/>
      <c r="J6" s="11"/>
      <c r="K6" s="22">
        <f t="shared" si="0"/>
        <v>43724</v>
      </c>
      <c r="L6" s="22">
        <f t="shared" si="0"/>
        <v>43725</v>
      </c>
      <c r="M6" s="22">
        <f t="shared" si="0"/>
        <v>43726</v>
      </c>
      <c r="N6" s="22">
        <f t="shared" si="0"/>
        <v>43727</v>
      </c>
      <c r="O6" s="22">
        <f t="shared" si="0"/>
        <v>43728</v>
      </c>
      <c r="P6" s="22">
        <f t="shared" si="0"/>
        <v>43729</v>
      </c>
      <c r="Q6" s="22">
        <f t="shared" si="0"/>
        <v>43730</v>
      </c>
      <c r="R6" s="3"/>
      <c r="S6" s="22">
        <f t="shared" si="1"/>
        <v>43787</v>
      </c>
      <c r="T6" s="22">
        <f t="shared" si="1"/>
        <v>43788</v>
      </c>
      <c r="U6" s="22">
        <f t="shared" si="1"/>
        <v>43789</v>
      </c>
      <c r="V6" s="22">
        <f t="shared" si="1"/>
        <v>43790</v>
      </c>
      <c r="W6" s="22">
        <f t="shared" si="1"/>
        <v>43791</v>
      </c>
      <c r="X6" s="22">
        <f t="shared" si="1"/>
        <v>43792</v>
      </c>
      <c r="Y6" s="22">
        <f t="shared" si="1"/>
        <v>43793</v>
      </c>
    </row>
    <row r="7" spans="1:33" s="4" customFormat="1" ht="9" customHeight="1" x14ac:dyDescent="0.2">
      <c r="A7" s="71"/>
      <c r="B7" s="71"/>
      <c r="C7" s="71"/>
      <c r="D7" s="71"/>
      <c r="E7" s="71"/>
      <c r="F7" s="71"/>
      <c r="G7" s="71"/>
      <c r="H7" s="71"/>
      <c r="I7" s="11"/>
      <c r="J7" s="11"/>
      <c r="K7" s="22">
        <f t="shared" si="0"/>
        <v>43731</v>
      </c>
      <c r="L7" s="22">
        <f t="shared" si="0"/>
        <v>43732</v>
      </c>
      <c r="M7" s="22">
        <f t="shared" si="0"/>
        <v>43733</v>
      </c>
      <c r="N7" s="22">
        <f t="shared" si="0"/>
        <v>43734</v>
      </c>
      <c r="O7" s="22">
        <f t="shared" si="0"/>
        <v>43735</v>
      </c>
      <c r="P7" s="22">
        <f t="shared" si="0"/>
        <v>43736</v>
      </c>
      <c r="Q7" s="22">
        <f t="shared" si="0"/>
        <v>43737</v>
      </c>
      <c r="R7" s="3"/>
      <c r="S7" s="22">
        <f t="shared" si="1"/>
        <v>43794</v>
      </c>
      <c r="T7" s="22">
        <f t="shared" si="1"/>
        <v>43795</v>
      </c>
      <c r="U7" s="22">
        <f t="shared" si="1"/>
        <v>43796</v>
      </c>
      <c r="V7" s="22">
        <f t="shared" si="1"/>
        <v>43797</v>
      </c>
      <c r="W7" s="22">
        <f t="shared" si="1"/>
        <v>43798</v>
      </c>
      <c r="X7" s="22">
        <f t="shared" si="1"/>
        <v>43799</v>
      </c>
      <c r="Y7" s="22" t="str">
        <f t="shared" si="1"/>
        <v/>
      </c>
    </row>
    <row r="8" spans="1:33" s="5" customFormat="1" ht="9" customHeight="1" x14ac:dyDescent="0.2">
      <c r="A8" s="26"/>
      <c r="B8" s="26"/>
      <c r="C8" s="26"/>
      <c r="D8" s="26"/>
      <c r="E8" s="26"/>
      <c r="F8" s="26"/>
      <c r="G8" s="26"/>
      <c r="H8" s="26"/>
      <c r="I8" s="25"/>
      <c r="J8" s="25"/>
      <c r="K8" s="22">
        <f t="shared" si="0"/>
        <v>43738</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3" s="1" customFormat="1" ht="21" customHeight="1" x14ac:dyDescent="0.2">
      <c r="A9" s="72">
        <f>A10</f>
        <v>43738</v>
      </c>
      <c r="B9" s="73"/>
      <c r="C9" s="73">
        <f>C10</f>
        <v>43739</v>
      </c>
      <c r="D9" s="73"/>
      <c r="E9" s="73">
        <f>E10</f>
        <v>43740</v>
      </c>
      <c r="F9" s="73"/>
      <c r="G9" s="73">
        <f>G10</f>
        <v>43741</v>
      </c>
      <c r="H9" s="73"/>
      <c r="I9" s="73">
        <f>I10</f>
        <v>43742</v>
      </c>
      <c r="J9" s="73"/>
      <c r="K9" s="73">
        <f>K10</f>
        <v>43743</v>
      </c>
      <c r="L9" s="73"/>
      <c r="M9" s="73"/>
      <c r="N9" s="73"/>
      <c r="O9" s="73"/>
      <c r="P9" s="73"/>
      <c r="Q9" s="73"/>
      <c r="R9" s="73"/>
      <c r="S9" s="73">
        <f>S10</f>
        <v>43744</v>
      </c>
      <c r="T9" s="73"/>
      <c r="U9" s="73"/>
      <c r="V9" s="73"/>
      <c r="W9" s="73"/>
      <c r="X9" s="73"/>
      <c r="Y9" s="73"/>
      <c r="Z9" s="75"/>
    </row>
    <row r="10" spans="1:33" s="1" customFormat="1" ht="18.75" x14ac:dyDescent="0.2">
      <c r="A10" s="48">
        <f>$A$1-(WEEKDAY($A$1,1)-(start_day-1))-IF((WEEKDAY($A$1,1)-(start_day-1))&lt;=0,7,0)+1</f>
        <v>43738</v>
      </c>
      <c r="B10" s="45"/>
      <c r="C10" s="48">
        <f>A10+1</f>
        <v>43739</v>
      </c>
      <c r="D10" s="46"/>
      <c r="E10" s="48">
        <f>C10+1</f>
        <v>43740</v>
      </c>
      <c r="F10" s="46"/>
      <c r="G10" s="48">
        <f>E10+1</f>
        <v>43741</v>
      </c>
      <c r="H10" s="46"/>
      <c r="I10" s="48">
        <f>G10+1</f>
        <v>43742</v>
      </c>
      <c r="J10" s="46"/>
      <c r="K10" s="98">
        <f>I10+1</f>
        <v>43743</v>
      </c>
      <c r="L10" s="99"/>
      <c r="M10" s="65"/>
      <c r="N10" s="65"/>
      <c r="O10" s="65"/>
      <c r="P10" s="65"/>
      <c r="Q10" s="65"/>
      <c r="R10" s="66"/>
      <c r="S10" s="98">
        <f>K10+1</f>
        <v>43744</v>
      </c>
      <c r="T10" s="99"/>
      <c r="U10" s="65"/>
      <c r="V10" s="65"/>
      <c r="W10" s="65"/>
      <c r="X10" s="65"/>
      <c r="Y10" s="65"/>
      <c r="Z10" s="66"/>
      <c r="AB10" s="51" t="s">
        <v>78</v>
      </c>
      <c r="AC10" s="51"/>
      <c r="AD10" s="51"/>
      <c r="AE10" s="51"/>
      <c r="AF10" s="51"/>
      <c r="AG10" s="51"/>
    </row>
    <row r="11" spans="1:33" s="1" customFormat="1" x14ac:dyDescent="0.2">
      <c r="A11" s="55" t="s">
        <v>6</v>
      </c>
      <c r="B11" s="57"/>
      <c r="C11" s="55" t="s">
        <v>6</v>
      </c>
      <c r="D11" s="57"/>
      <c r="E11" s="55" t="s">
        <v>6</v>
      </c>
      <c r="F11" s="57"/>
      <c r="G11" s="55" t="s">
        <v>6</v>
      </c>
      <c r="H11" s="57"/>
      <c r="I11" s="55" t="s">
        <v>6</v>
      </c>
      <c r="J11" s="57"/>
      <c r="K11" s="55" t="s">
        <v>6</v>
      </c>
      <c r="L11" s="57"/>
      <c r="M11" s="57"/>
      <c r="N11" s="57"/>
      <c r="O11" s="57"/>
      <c r="P11" s="57"/>
      <c r="Q11" s="57"/>
      <c r="R11" s="56"/>
      <c r="S11" s="55" t="s">
        <v>6</v>
      </c>
      <c r="T11" s="57"/>
      <c r="U11" s="57"/>
      <c r="V11" s="57"/>
      <c r="W11" s="57"/>
      <c r="X11" s="57"/>
      <c r="Y11" s="57"/>
      <c r="Z11" s="56"/>
      <c r="AB11" s="51" t="s">
        <v>73</v>
      </c>
      <c r="AC11" s="51"/>
      <c r="AD11" s="51"/>
      <c r="AE11" s="51"/>
      <c r="AF11" s="51"/>
      <c r="AG11" s="51"/>
    </row>
    <row r="12" spans="1:33" s="1" customFormat="1" x14ac:dyDescent="0.2">
      <c r="A12" s="55"/>
      <c r="B12" s="57"/>
      <c r="C12" s="55"/>
      <c r="D12" s="56"/>
      <c r="E12" s="55"/>
      <c r="F12" s="56"/>
      <c r="G12" s="55"/>
      <c r="H12" s="56"/>
      <c r="I12" s="55"/>
      <c r="J12" s="56"/>
      <c r="K12" s="55"/>
      <c r="L12" s="57"/>
      <c r="M12" s="57"/>
      <c r="N12" s="57"/>
      <c r="O12" s="57"/>
      <c r="P12" s="57"/>
      <c r="Q12" s="57"/>
      <c r="R12" s="56"/>
      <c r="S12" s="55"/>
      <c r="T12" s="57"/>
      <c r="U12" s="57"/>
      <c r="V12" s="57"/>
      <c r="W12" s="57"/>
      <c r="X12" s="57"/>
      <c r="Y12" s="57"/>
      <c r="Z12" s="56"/>
      <c r="AB12" s="51" t="s">
        <v>74</v>
      </c>
      <c r="AC12" s="51"/>
      <c r="AD12" s="51"/>
      <c r="AE12" s="51"/>
      <c r="AF12" s="51"/>
      <c r="AG12" s="51"/>
    </row>
    <row r="13" spans="1:33" s="1" customFormat="1" x14ac:dyDescent="0.2">
      <c r="A13" s="55"/>
      <c r="B13" s="57"/>
      <c r="C13" s="55"/>
      <c r="D13" s="56"/>
      <c r="E13" s="55"/>
      <c r="F13" s="56"/>
      <c r="G13" s="55"/>
      <c r="H13" s="56"/>
      <c r="I13" s="55"/>
      <c r="J13" s="56"/>
      <c r="K13" s="55"/>
      <c r="L13" s="57"/>
      <c r="M13" s="57"/>
      <c r="N13" s="57"/>
      <c r="O13" s="57"/>
      <c r="P13" s="57"/>
      <c r="Q13" s="57"/>
      <c r="R13" s="56"/>
      <c r="S13" s="55"/>
      <c r="T13" s="57"/>
      <c r="U13" s="57"/>
      <c r="V13" s="57"/>
      <c r="W13" s="57"/>
      <c r="X13" s="57"/>
      <c r="Y13" s="57"/>
      <c r="Z13" s="56"/>
      <c r="AB13" s="51" t="s">
        <v>75</v>
      </c>
      <c r="AC13" s="51"/>
      <c r="AD13" s="51"/>
      <c r="AE13" s="51"/>
      <c r="AF13" s="51"/>
      <c r="AG13" s="51"/>
    </row>
    <row r="14" spans="1:33" s="1" customFormat="1" x14ac:dyDescent="0.2">
      <c r="A14" s="55"/>
      <c r="B14" s="57"/>
      <c r="C14" s="55"/>
      <c r="D14" s="56"/>
      <c r="E14" s="55"/>
      <c r="F14" s="56"/>
      <c r="G14" s="55"/>
      <c r="H14" s="56"/>
      <c r="I14" s="55"/>
      <c r="J14" s="56"/>
      <c r="K14" s="55"/>
      <c r="L14" s="57"/>
      <c r="M14" s="57"/>
      <c r="N14" s="57"/>
      <c r="O14" s="57"/>
      <c r="P14" s="57"/>
      <c r="Q14" s="57"/>
      <c r="R14" s="56"/>
      <c r="S14" s="55"/>
      <c r="T14" s="57"/>
      <c r="U14" s="57"/>
      <c r="V14" s="57"/>
      <c r="W14" s="57"/>
      <c r="X14" s="57"/>
      <c r="Y14" s="57"/>
      <c r="Z14" s="56"/>
      <c r="AB14" s="51" t="s">
        <v>76</v>
      </c>
      <c r="AC14" s="51"/>
      <c r="AD14" s="51"/>
      <c r="AE14" s="51"/>
      <c r="AF14" s="51"/>
      <c r="AG14" s="51"/>
    </row>
    <row r="15" spans="1:33" s="2" customFormat="1" ht="13.35" customHeight="1" x14ac:dyDescent="0.2">
      <c r="A15" s="62"/>
      <c r="B15" s="63"/>
      <c r="C15" s="62"/>
      <c r="D15" s="64"/>
      <c r="E15" s="62"/>
      <c r="F15" s="64"/>
      <c r="G15" s="62"/>
      <c r="H15" s="64"/>
      <c r="I15" s="62"/>
      <c r="J15" s="64"/>
      <c r="K15" s="62"/>
      <c r="L15" s="63"/>
      <c r="M15" s="63"/>
      <c r="N15" s="63"/>
      <c r="O15" s="63"/>
      <c r="P15" s="63"/>
      <c r="Q15" s="63"/>
      <c r="R15" s="64"/>
      <c r="S15" s="62"/>
      <c r="T15" s="63"/>
      <c r="U15" s="63"/>
      <c r="V15" s="63"/>
      <c r="W15" s="63"/>
      <c r="X15" s="63"/>
      <c r="Y15" s="63"/>
      <c r="Z15" s="64"/>
      <c r="AA15" s="1"/>
    </row>
    <row r="16" spans="1:33" s="1" customFormat="1" ht="18.75" x14ac:dyDescent="0.2">
      <c r="A16" s="35">
        <f>S10+1</f>
        <v>43745</v>
      </c>
      <c r="B16" s="36"/>
      <c r="C16" s="12">
        <f>A16+1</f>
        <v>43746</v>
      </c>
      <c r="D16" s="13"/>
      <c r="E16" s="12">
        <f>C16+1</f>
        <v>43747</v>
      </c>
      <c r="F16" s="13"/>
      <c r="G16" s="12">
        <f>E16+1</f>
        <v>43748</v>
      </c>
      <c r="H16" s="13"/>
      <c r="I16" s="12">
        <f>G16+1</f>
        <v>43749</v>
      </c>
      <c r="J16" s="13"/>
      <c r="K16" s="67">
        <f>I16+1</f>
        <v>43750</v>
      </c>
      <c r="L16" s="68"/>
      <c r="M16" s="65"/>
      <c r="N16" s="65"/>
      <c r="O16" s="65"/>
      <c r="P16" s="65"/>
      <c r="Q16" s="65"/>
      <c r="R16" s="66"/>
      <c r="S16" s="67">
        <f>K16+1</f>
        <v>43751</v>
      </c>
      <c r="T16" s="68"/>
      <c r="U16" s="65"/>
      <c r="V16" s="65"/>
      <c r="W16" s="65"/>
      <c r="X16" s="65"/>
      <c r="Y16" s="65"/>
      <c r="Z16" s="66"/>
    </row>
    <row r="17" spans="1:27" s="1" customFormat="1" x14ac:dyDescent="0.2">
      <c r="A17" s="80" t="s">
        <v>71</v>
      </c>
      <c r="B17" s="81"/>
      <c r="C17" s="69"/>
      <c r="D17" s="70"/>
      <c r="E17" s="69"/>
      <c r="F17" s="70"/>
      <c r="G17" s="69"/>
      <c r="H17" s="70"/>
      <c r="I17" s="69"/>
      <c r="J17" s="70"/>
      <c r="K17" s="55"/>
      <c r="L17" s="57"/>
      <c r="M17" s="57"/>
      <c r="N17" s="57"/>
      <c r="O17" s="57"/>
      <c r="P17" s="57"/>
      <c r="Q17" s="57"/>
      <c r="R17" s="56"/>
      <c r="S17" s="55"/>
      <c r="T17" s="57"/>
      <c r="U17" s="57"/>
      <c r="V17" s="57"/>
      <c r="W17" s="57"/>
      <c r="X17" s="57"/>
      <c r="Y17" s="57"/>
      <c r="Z17" s="56"/>
    </row>
    <row r="18" spans="1:27" s="1" customFormat="1" x14ac:dyDescent="0.2">
      <c r="A18" s="80" t="s">
        <v>29</v>
      </c>
      <c r="B18" s="81"/>
      <c r="C18" s="69"/>
      <c r="D18" s="70"/>
      <c r="E18" s="69"/>
      <c r="F18" s="70"/>
      <c r="G18" s="69"/>
      <c r="H18" s="70"/>
      <c r="I18" s="69"/>
      <c r="J18" s="70"/>
      <c r="K18" s="55"/>
      <c r="L18" s="57"/>
      <c r="M18" s="57"/>
      <c r="N18" s="57"/>
      <c r="O18" s="57"/>
      <c r="P18" s="57"/>
      <c r="Q18" s="57"/>
      <c r="R18" s="56"/>
      <c r="S18" s="55"/>
      <c r="T18" s="57"/>
      <c r="U18" s="57"/>
      <c r="V18" s="57"/>
      <c r="W18" s="57"/>
      <c r="X18" s="57"/>
      <c r="Y18" s="57"/>
      <c r="Z18" s="56"/>
    </row>
    <row r="19" spans="1:27" s="1" customFormat="1" x14ac:dyDescent="0.2">
      <c r="A19" s="80" t="s">
        <v>72</v>
      </c>
      <c r="B19" s="81"/>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27" s="1" customFormat="1" x14ac:dyDescent="0.2">
      <c r="A20" s="80" t="s">
        <v>23</v>
      </c>
      <c r="B20" s="81"/>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27" s="2" customFormat="1" ht="13.35" customHeight="1" x14ac:dyDescent="0.2">
      <c r="A21" s="84"/>
      <c r="B21" s="85"/>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27" s="1" customFormat="1" ht="18.75" x14ac:dyDescent="0.2">
      <c r="A22" s="35">
        <f>S16+1</f>
        <v>43752</v>
      </c>
      <c r="B22" s="36"/>
      <c r="C22" s="12">
        <f>A22+1</f>
        <v>43753</v>
      </c>
      <c r="D22" s="13"/>
      <c r="E22" s="12">
        <f>C22+1</f>
        <v>43754</v>
      </c>
      <c r="F22" s="13"/>
      <c r="G22" s="12">
        <f>E22+1</f>
        <v>43755</v>
      </c>
      <c r="H22" s="13"/>
      <c r="I22" s="35">
        <f>G22+1</f>
        <v>43756</v>
      </c>
      <c r="J22" s="37"/>
      <c r="K22" s="94">
        <f>I22+1</f>
        <v>43757</v>
      </c>
      <c r="L22" s="95"/>
      <c r="M22" s="96"/>
      <c r="N22" s="96"/>
      <c r="O22" s="96"/>
      <c r="P22" s="96"/>
      <c r="Q22" s="96"/>
      <c r="R22" s="97"/>
      <c r="S22" s="94">
        <f>K22+1</f>
        <v>43758</v>
      </c>
      <c r="T22" s="95"/>
      <c r="U22" s="96"/>
      <c r="V22" s="96"/>
      <c r="W22" s="96"/>
      <c r="X22" s="96"/>
      <c r="Y22" s="96"/>
      <c r="Z22" s="97"/>
    </row>
    <row r="23" spans="1:27" s="1" customFormat="1" x14ac:dyDescent="0.2">
      <c r="A23" s="80" t="s">
        <v>14</v>
      </c>
      <c r="B23" s="81"/>
      <c r="C23" s="69"/>
      <c r="D23" s="70"/>
      <c r="E23" s="69"/>
      <c r="F23" s="70"/>
      <c r="G23" s="69"/>
      <c r="H23" s="70"/>
      <c r="I23" s="80" t="s">
        <v>19</v>
      </c>
      <c r="J23" s="93"/>
      <c r="K23" s="80" t="s">
        <v>19</v>
      </c>
      <c r="L23" s="81"/>
      <c r="M23" s="81"/>
      <c r="N23" s="81"/>
      <c r="O23" s="81"/>
      <c r="P23" s="81"/>
      <c r="Q23" s="81"/>
      <c r="R23" s="93"/>
      <c r="S23" s="80" t="s">
        <v>19</v>
      </c>
      <c r="T23" s="81"/>
      <c r="U23" s="81"/>
      <c r="V23" s="81"/>
      <c r="W23" s="81"/>
      <c r="X23" s="81"/>
      <c r="Y23" s="81"/>
      <c r="Z23" s="93"/>
    </row>
    <row r="24" spans="1:27" s="1" customFormat="1" x14ac:dyDescent="0.2">
      <c r="A24" s="80" t="s">
        <v>16</v>
      </c>
      <c r="B24" s="81"/>
      <c r="C24" s="69"/>
      <c r="D24" s="70"/>
      <c r="E24" s="69"/>
      <c r="F24" s="70"/>
      <c r="G24" s="69"/>
      <c r="H24" s="70"/>
      <c r="I24" s="80" t="s">
        <v>21</v>
      </c>
      <c r="J24" s="93"/>
      <c r="K24" s="80" t="s">
        <v>21</v>
      </c>
      <c r="L24" s="81"/>
      <c r="M24" s="81"/>
      <c r="N24" s="81"/>
      <c r="O24" s="81"/>
      <c r="P24" s="81"/>
      <c r="Q24" s="81"/>
      <c r="R24" s="93"/>
      <c r="S24" s="80" t="s">
        <v>21</v>
      </c>
      <c r="T24" s="81"/>
      <c r="U24" s="81"/>
      <c r="V24" s="81"/>
      <c r="W24" s="81"/>
      <c r="X24" s="81"/>
      <c r="Y24" s="81"/>
      <c r="Z24" s="93"/>
    </row>
    <row r="25" spans="1:27" s="1" customFormat="1" x14ac:dyDescent="0.2">
      <c r="A25" s="80" t="s">
        <v>27</v>
      </c>
      <c r="B25" s="81"/>
      <c r="C25" s="69"/>
      <c r="D25" s="70"/>
      <c r="E25" s="69"/>
      <c r="F25" s="70"/>
      <c r="G25" s="69"/>
      <c r="H25" s="70"/>
      <c r="I25" s="80"/>
      <c r="J25" s="93"/>
      <c r="K25" s="80"/>
      <c r="L25" s="81"/>
      <c r="M25" s="81"/>
      <c r="N25" s="81"/>
      <c r="O25" s="81"/>
      <c r="P25" s="81"/>
      <c r="Q25" s="81"/>
      <c r="R25" s="93"/>
      <c r="S25" s="80"/>
      <c r="T25" s="81"/>
      <c r="U25" s="81"/>
      <c r="V25" s="81"/>
      <c r="W25" s="81"/>
      <c r="X25" s="81"/>
      <c r="Y25" s="81"/>
      <c r="Z25" s="93"/>
    </row>
    <row r="26" spans="1:27" s="1" customFormat="1" x14ac:dyDescent="0.2">
      <c r="A26" s="80" t="s">
        <v>94</v>
      </c>
      <c r="B26" s="81"/>
      <c r="C26" s="69"/>
      <c r="D26" s="70"/>
      <c r="E26" s="69"/>
      <c r="F26" s="70"/>
      <c r="G26" s="69"/>
      <c r="H26" s="70"/>
      <c r="I26" s="80"/>
      <c r="J26" s="93"/>
      <c r="K26" s="80"/>
      <c r="L26" s="81"/>
      <c r="M26" s="81"/>
      <c r="N26" s="81"/>
      <c r="O26" s="81"/>
      <c r="P26" s="81"/>
      <c r="Q26" s="81"/>
      <c r="R26" s="93"/>
      <c r="S26" s="80"/>
      <c r="T26" s="81"/>
      <c r="U26" s="81"/>
      <c r="V26" s="81"/>
      <c r="W26" s="81"/>
      <c r="X26" s="81"/>
      <c r="Y26" s="81"/>
      <c r="Z26" s="93"/>
    </row>
    <row r="27" spans="1:27" s="2" customFormat="1" x14ac:dyDescent="0.2">
      <c r="A27" s="84"/>
      <c r="B27" s="85"/>
      <c r="C27" s="78"/>
      <c r="D27" s="79"/>
      <c r="E27" s="78"/>
      <c r="F27" s="79"/>
      <c r="G27" s="78"/>
      <c r="H27" s="79"/>
      <c r="I27" s="84"/>
      <c r="J27" s="90"/>
      <c r="K27" s="84"/>
      <c r="L27" s="85"/>
      <c r="M27" s="85"/>
      <c r="N27" s="85"/>
      <c r="O27" s="85"/>
      <c r="P27" s="85"/>
      <c r="Q27" s="85"/>
      <c r="R27" s="90"/>
      <c r="S27" s="84"/>
      <c r="T27" s="85"/>
      <c r="U27" s="85"/>
      <c r="V27" s="85"/>
      <c r="W27" s="85"/>
      <c r="X27" s="85"/>
      <c r="Y27" s="85"/>
      <c r="Z27" s="90"/>
      <c r="AA27" s="1"/>
    </row>
    <row r="28" spans="1:27" s="1" customFormat="1" ht="18.75" x14ac:dyDescent="0.2">
      <c r="A28" s="35">
        <f>S22+1</f>
        <v>43759</v>
      </c>
      <c r="B28" s="36"/>
      <c r="C28" s="12">
        <f>A28+1</f>
        <v>43760</v>
      </c>
      <c r="D28" s="13"/>
      <c r="E28" s="12">
        <f>C28+1</f>
        <v>43761</v>
      </c>
      <c r="F28" s="13"/>
      <c r="G28" s="12">
        <f>E28+1</f>
        <v>43762</v>
      </c>
      <c r="H28" s="13"/>
      <c r="I28" s="35">
        <f>G28+1</f>
        <v>43763</v>
      </c>
      <c r="J28" s="37"/>
      <c r="K28" s="94">
        <f>I28+1</f>
        <v>43764</v>
      </c>
      <c r="L28" s="95"/>
      <c r="M28" s="96"/>
      <c r="N28" s="96"/>
      <c r="O28" s="96"/>
      <c r="P28" s="96"/>
      <c r="Q28" s="96"/>
      <c r="R28" s="97"/>
      <c r="S28" s="94">
        <f>K28+1</f>
        <v>43765</v>
      </c>
      <c r="T28" s="95"/>
      <c r="U28" s="96"/>
      <c r="V28" s="96"/>
      <c r="W28" s="96"/>
      <c r="X28" s="96"/>
      <c r="Y28" s="96"/>
      <c r="Z28" s="97"/>
    </row>
    <row r="29" spans="1:27" s="1" customFormat="1" x14ac:dyDescent="0.2">
      <c r="A29" s="80" t="s">
        <v>14</v>
      </c>
      <c r="B29" s="81"/>
      <c r="C29" s="69"/>
      <c r="D29" s="70"/>
      <c r="E29" s="69"/>
      <c r="F29" s="70"/>
      <c r="G29" s="69"/>
      <c r="H29" s="70"/>
      <c r="I29" s="80" t="s">
        <v>20</v>
      </c>
      <c r="J29" s="93"/>
      <c r="K29" s="80" t="s">
        <v>20</v>
      </c>
      <c r="L29" s="81"/>
      <c r="M29" s="81"/>
      <c r="N29" s="81"/>
      <c r="O29" s="81"/>
      <c r="P29" s="81"/>
      <c r="Q29" s="81"/>
      <c r="R29" s="93"/>
      <c r="S29" s="80" t="s">
        <v>20</v>
      </c>
      <c r="T29" s="81"/>
      <c r="U29" s="81"/>
      <c r="V29" s="81"/>
      <c r="W29" s="81"/>
      <c r="X29" s="81"/>
      <c r="Y29" s="81"/>
      <c r="Z29" s="93"/>
    </row>
    <row r="30" spans="1:27" s="1" customFormat="1" x14ac:dyDescent="0.2">
      <c r="A30" s="80" t="s">
        <v>16</v>
      </c>
      <c r="B30" s="81"/>
      <c r="C30" s="69"/>
      <c r="D30" s="70"/>
      <c r="E30" s="69"/>
      <c r="F30" s="70"/>
      <c r="G30" s="69"/>
      <c r="H30" s="70"/>
      <c r="I30" s="80" t="s">
        <v>21</v>
      </c>
      <c r="J30" s="93"/>
      <c r="K30" s="80" t="s">
        <v>21</v>
      </c>
      <c r="L30" s="81"/>
      <c r="M30" s="81"/>
      <c r="N30" s="81"/>
      <c r="O30" s="81"/>
      <c r="P30" s="81"/>
      <c r="Q30" s="81"/>
      <c r="R30" s="93"/>
      <c r="S30" s="80" t="s">
        <v>21</v>
      </c>
      <c r="T30" s="81"/>
      <c r="U30" s="81"/>
      <c r="V30" s="81"/>
      <c r="W30" s="81"/>
      <c r="X30" s="81"/>
      <c r="Y30" s="81"/>
      <c r="Z30" s="93"/>
    </row>
    <row r="31" spans="1:27" s="1" customFormat="1" x14ac:dyDescent="0.2">
      <c r="A31" s="80" t="s">
        <v>28</v>
      </c>
      <c r="B31" s="81"/>
      <c r="C31" s="69"/>
      <c r="D31" s="70"/>
      <c r="E31" s="69"/>
      <c r="F31" s="70"/>
      <c r="G31" s="69"/>
      <c r="H31" s="70"/>
      <c r="I31" s="80"/>
      <c r="J31" s="93"/>
      <c r="K31" s="80"/>
      <c r="L31" s="81"/>
      <c r="M31" s="81"/>
      <c r="N31" s="81"/>
      <c r="O31" s="81"/>
      <c r="P31" s="81"/>
      <c r="Q31" s="81"/>
      <c r="R31" s="93"/>
      <c r="S31" s="80"/>
      <c r="T31" s="81"/>
      <c r="U31" s="81"/>
      <c r="V31" s="81"/>
      <c r="W31" s="81"/>
      <c r="X31" s="81"/>
      <c r="Y31" s="81"/>
      <c r="Z31" s="93"/>
    </row>
    <row r="32" spans="1:27" s="1" customFormat="1" x14ac:dyDescent="0.2">
      <c r="A32" s="80"/>
      <c r="B32" s="81"/>
      <c r="C32" s="69"/>
      <c r="D32" s="70"/>
      <c r="E32" s="69"/>
      <c r="F32" s="70"/>
      <c r="G32" s="69"/>
      <c r="H32" s="70"/>
      <c r="I32" s="80"/>
      <c r="J32" s="93"/>
      <c r="K32" s="80"/>
      <c r="L32" s="81"/>
      <c r="M32" s="81"/>
      <c r="N32" s="81"/>
      <c r="O32" s="81"/>
      <c r="P32" s="81"/>
      <c r="Q32" s="81"/>
      <c r="R32" s="93"/>
      <c r="S32" s="80"/>
      <c r="T32" s="81"/>
      <c r="U32" s="81"/>
      <c r="V32" s="81"/>
      <c r="W32" s="81"/>
      <c r="X32" s="81"/>
      <c r="Y32" s="81"/>
      <c r="Z32" s="93"/>
    </row>
    <row r="33" spans="1:27" s="2" customFormat="1" x14ac:dyDescent="0.2">
      <c r="A33" s="84"/>
      <c r="B33" s="85"/>
      <c r="C33" s="78"/>
      <c r="D33" s="79"/>
      <c r="E33" s="78"/>
      <c r="F33" s="79"/>
      <c r="G33" s="78"/>
      <c r="H33" s="79"/>
      <c r="I33" s="84"/>
      <c r="J33" s="90"/>
      <c r="K33" s="84"/>
      <c r="L33" s="85"/>
      <c r="M33" s="85"/>
      <c r="N33" s="85"/>
      <c r="O33" s="85"/>
      <c r="P33" s="85"/>
      <c r="Q33" s="85"/>
      <c r="R33" s="90"/>
      <c r="S33" s="84"/>
      <c r="T33" s="85"/>
      <c r="U33" s="85"/>
      <c r="V33" s="85"/>
      <c r="W33" s="85"/>
      <c r="X33" s="85"/>
      <c r="Y33" s="85"/>
      <c r="Z33" s="90"/>
      <c r="AA33" s="1"/>
    </row>
    <row r="34" spans="1:27" s="1" customFormat="1" ht="18.75" x14ac:dyDescent="0.2">
      <c r="A34" s="49">
        <f>S28+1</f>
        <v>43766</v>
      </c>
      <c r="B34" s="50"/>
      <c r="C34" s="12">
        <f>A34+1</f>
        <v>43767</v>
      </c>
      <c r="D34" s="13"/>
      <c r="E34" s="12">
        <f>C34+1</f>
        <v>43768</v>
      </c>
      <c r="F34" s="13"/>
      <c r="G34" s="12">
        <f>E34+1</f>
        <v>43769</v>
      </c>
      <c r="H34" s="13"/>
      <c r="I34" s="12">
        <f>G34+1</f>
        <v>43770</v>
      </c>
      <c r="J34" s="13"/>
      <c r="K34" s="67">
        <f>I34+1</f>
        <v>43771</v>
      </c>
      <c r="L34" s="68"/>
      <c r="M34" s="65"/>
      <c r="N34" s="65"/>
      <c r="O34" s="65"/>
      <c r="P34" s="65"/>
      <c r="Q34" s="65"/>
      <c r="R34" s="66"/>
      <c r="S34" s="67">
        <f>K34+1</f>
        <v>43772</v>
      </c>
      <c r="T34" s="68"/>
      <c r="U34" s="65"/>
      <c r="V34" s="65"/>
      <c r="W34" s="65"/>
      <c r="X34" s="65"/>
      <c r="Y34" s="65"/>
      <c r="Z34" s="66"/>
    </row>
    <row r="35" spans="1:27" s="1" customFormat="1" x14ac:dyDescent="0.2">
      <c r="A35" s="88" t="s">
        <v>69</v>
      </c>
      <c r="B35" s="89"/>
      <c r="C35" s="69"/>
      <c r="D35" s="70"/>
      <c r="E35" s="69"/>
      <c r="F35" s="70"/>
      <c r="G35" s="69"/>
      <c r="H35" s="70"/>
      <c r="I35" s="69"/>
      <c r="J35" s="70"/>
      <c r="K35" s="55"/>
      <c r="L35" s="57"/>
      <c r="M35" s="57"/>
      <c r="N35" s="57"/>
      <c r="O35" s="57"/>
      <c r="P35" s="57"/>
      <c r="Q35" s="57"/>
      <c r="R35" s="56"/>
      <c r="S35" s="47"/>
      <c r="T35" s="47"/>
      <c r="U35" s="47"/>
      <c r="V35" s="47"/>
      <c r="W35" s="47"/>
      <c r="X35" s="47"/>
      <c r="Y35" s="47"/>
      <c r="Z35" s="47"/>
    </row>
    <row r="36" spans="1:27" s="1" customFormat="1" x14ac:dyDescent="0.2">
      <c r="A36" s="88" t="s">
        <v>70</v>
      </c>
      <c r="B36" s="89"/>
      <c r="C36" s="69"/>
      <c r="D36" s="70"/>
      <c r="E36" s="69"/>
      <c r="F36" s="70"/>
      <c r="G36" s="69"/>
      <c r="H36" s="70"/>
      <c r="I36" s="69"/>
      <c r="J36" s="70"/>
      <c r="K36" s="55"/>
      <c r="L36" s="57"/>
      <c r="M36" s="57"/>
      <c r="N36" s="57"/>
      <c r="O36" s="57"/>
      <c r="P36" s="57"/>
      <c r="Q36" s="57"/>
      <c r="R36" s="56"/>
      <c r="S36" s="47"/>
      <c r="T36" s="47"/>
      <c r="U36" s="47"/>
      <c r="V36" s="47"/>
      <c r="W36" s="47"/>
      <c r="X36" s="47"/>
      <c r="Y36" s="47"/>
      <c r="Z36" s="47"/>
    </row>
    <row r="37" spans="1:27" s="1" customFormat="1" x14ac:dyDescent="0.2">
      <c r="A37" s="88" t="s">
        <v>78</v>
      </c>
      <c r="B37" s="89"/>
      <c r="C37" s="69"/>
      <c r="D37" s="70"/>
      <c r="E37" s="69"/>
      <c r="F37" s="70"/>
      <c r="G37" s="69"/>
      <c r="H37" s="70"/>
      <c r="I37" s="69"/>
      <c r="J37" s="70"/>
      <c r="K37" s="55"/>
      <c r="L37" s="57"/>
      <c r="M37" s="57"/>
      <c r="N37" s="57"/>
      <c r="O37" s="57"/>
      <c r="P37" s="57"/>
      <c r="Q37" s="57"/>
      <c r="R37" s="56"/>
      <c r="S37" s="47"/>
      <c r="T37" s="47"/>
      <c r="U37" s="47"/>
      <c r="V37" s="47"/>
      <c r="W37" s="47"/>
      <c r="X37" s="47"/>
      <c r="Y37" s="47"/>
      <c r="Z37" s="47"/>
    </row>
    <row r="38" spans="1:27" s="1" customFormat="1" x14ac:dyDescent="0.2">
      <c r="A38" s="88"/>
      <c r="B38" s="89"/>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27" s="2" customFormat="1" x14ac:dyDescent="0.2">
      <c r="A39" s="86"/>
      <c r="B39" s="87"/>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27" ht="18.75" x14ac:dyDescent="0.2">
      <c r="A40" s="35">
        <f>S34+1</f>
        <v>43773</v>
      </c>
      <c r="B40" s="36"/>
      <c r="C40" s="12">
        <f>A40+1</f>
        <v>43774</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80" t="s">
        <v>14</v>
      </c>
      <c r="B41" s="81"/>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80" t="s">
        <v>16</v>
      </c>
      <c r="B42" s="81"/>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80" t="s">
        <v>25</v>
      </c>
      <c r="B43" s="81"/>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80" t="s">
        <v>36</v>
      </c>
      <c r="B44" s="81"/>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84"/>
      <c r="B45" s="85"/>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4">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A36:B36"/>
    <mergeCell ref="C36:D36"/>
    <mergeCell ref="E36:F36"/>
    <mergeCell ref="G36:H36"/>
    <mergeCell ref="I36:J36"/>
    <mergeCell ref="K36:R36"/>
    <mergeCell ref="A38:B38"/>
    <mergeCell ref="C38:D38"/>
    <mergeCell ref="E38:F38"/>
    <mergeCell ref="G38:H38"/>
    <mergeCell ref="I38:J38"/>
    <mergeCell ref="K38:R3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1" priority="3">
      <formula>MONTH(A10)&lt;&gt;MONTH($A$1)</formula>
    </cfRule>
    <cfRule type="expression" dxfId="40" priority="4">
      <formula>OR(WEEKDAY(A10,1)=1,WEEKDAY(A10,1)=7)</formula>
    </cfRule>
  </conditionalFormatting>
  <conditionalFormatting sqref="I10 I16 I22 I28 I34">
    <cfRule type="expression" dxfId="39" priority="1">
      <formula>MONTH(I10)&lt;&gt;MONTH($A$1)</formula>
    </cfRule>
    <cfRule type="expression" dxfId="38"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G45"/>
  <sheetViews>
    <sheetView showGridLines="0" topLeftCell="A16" workbookViewId="0">
      <selection activeCell="A39" sqref="A39:B39"/>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33" s="3" customFormat="1" ht="15" customHeight="1" x14ac:dyDescent="0.2">
      <c r="A1" s="71">
        <f>DATE(August!AD18,August!AD20+3,1)</f>
        <v>43770</v>
      </c>
      <c r="B1" s="71"/>
      <c r="C1" s="71"/>
      <c r="D1" s="71"/>
      <c r="E1" s="71"/>
      <c r="F1" s="71"/>
      <c r="G1" s="71"/>
      <c r="H1" s="71"/>
      <c r="I1" s="11"/>
      <c r="J1" s="11"/>
      <c r="K1" s="74">
        <f>DATE(YEAR(A1),MONTH(A1)-1,1)</f>
        <v>43739</v>
      </c>
      <c r="L1" s="74"/>
      <c r="M1" s="74"/>
      <c r="N1" s="74"/>
      <c r="O1" s="74"/>
      <c r="P1" s="74"/>
      <c r="Q1" s="74"/>
      <c r="S1" s="74">
        <f>DATE(YEAR(A1),MONTH(A1)+1,1)</f>
        <v>43800</v>
      </c>
      <c r="T1" s="74"/>
      <c r="U1" s="74"/>
      <c r="V1" s="74"/>
      <c r="W1" s="74"/>
      <c r="X1" s="74"/>
      <c r="Y1" s="74"/>
    </row>
    <row r="2" spans="1:33"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3"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f t="shared" si="0"/>
        <v>43739</v>
      </c>
      <c r="M3" s="22">
        <f t="shared" si="0"/>
        <v>43740</v>
      </c>
      <c r="N3" s="22">
        <f t="shared" si="0"/>
        <v>43741</v>
      </c>
      <c r="O3" s="22">
        <f t="shared" si="0"/>
        <v>43742</v>
      </c>
      <c r="P3" s="22">
        <f t="shared" si="0"/>
        <v>43743</v>
      </c>
      <c r="Q3" s="22">
        <f t="shared" si="0"/>
        <v>43744</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43800</v>
      </c>
    </row>
    <row r="4" spans="1:33" s="4" customFormat="1" ht="9" customHeight="1" x14ac:dyDescent="0.2">
      <c r="A4" s="71"/>
      <c r="B4" s="71"/>
      <c r="C4" s="71"/>
      <c r="D4" s="71"/>
      <c r="E4" s="71"/>
      <c r="F4" s="71"/>
      <c r="G4" s="71"/>
      <c r="H4" s="71"/>
      <c r="I4" s="11"/>
      <c r="J4" s="11"/>
      <c r="K4" s="22">
        <f t="shared" si="0"/>
        <v>43745</v>
      </c>
      <c r="L4" s="22">
        <f t="shared" si="0"/>
        <v>43746</v>
      </c>
      <c r="M4" s="22">
        <f t="shared" si="0"/>
        <v>43747</v>
      </c>
      <c r="N4" s="22">
        <f t="shared" si="0"/>
        <v>43748</v>
      </c>
      <c r="O4" s="22">
        <f t="shared" si="0"/>
        <v>43749</v>
      </c>
      <c r="P4" s="22">
        <f t="shared" si="0"/>
        <v>43750</v>
      </c>
      <c r="Q4" s="22">
        <f t="shared" si="0"/>
        <v>43751</v>
      </c>
      <c r="R4" s="3"/>
      <c r="S4" s="22">
        <f t="shared" si="1"/>
        <v>43801</v>
      </c>
      <c r="T4" s="22">
        <f t="shared" si="1"/>
        <v>43802</v>
      </c>
      <c r="U4" s="22">
        <f t="shared" si="1"/>
        <v>43803</v>
      </c>
      <c r="V4" s="22">
        <f t="shared" si="1"/>
        <v>43804</v>
      </c>
      <c r="W4" s="22">
        <f t="shared" si="1"/>
        <v>43805</v>
      </c>
      <c r="X4" s="22">
        <f t="shared" si="1"/>
        <v>43806</v>
      </c>
      <c r="Y4" s="22">
        <f t="shared" si="1"/>
        <v>43807</v>
      </c>
    </row>
    <row r="5" spans="1:33" s="4" customFormat="1" ht="9" customHeight="1" x14ac:dyDescent="0.2">
      <c r="A5" s="71"/>
      <c r="B5" s="71"/>
      <c r="C5" s="71"/>
      <c r="D5" s="71"/>
      <c r="E5" s="71"/>
      <c r="F5" s="71"/>
      <c r="G5" s="71"/>
      <c r="H5" s="71"/>
      <c r="I5" s="11"/>
      <c r="J5" s="11"/>
      <c r="K5" s="22">
        <f t="shared" si="0"/>
        <v>43752</v>
      </c>
      <c r="L5" s="22">
        <f t="shared" si="0"/>
        <v>43753</v>
      </c>
      <c r="M5" s="22">
        <f t="shared" si="0"/>
        <v>43754</v>
      </c>
      <c r="N5" s="22">
        <f t="shared" si="0"/>
        <v>43755</v>
      </c>
      <c r="O5" s="22">
        <f t="shared" si="0"/>
        <v>43756</v>
      </c>
      <c r="P5" s="22">
        <f t="shared" si="0"/>
        <v>43757</v>
      </c>
      <c r="Q5" s="22">
        <f t="shared" si="0"/>
        <v>43758</v>
      </c>
      <c r="R5" s="3"/>
      <c r="S5" s="22">
        <f t="shared" si="1"/>
        <v>43808</v>
      </c>
      <c r="T5" s="22">
        <f t="shared" si="1"/>
        <v>43809</v>
      </c>
      <c r="U5" s="22">
        <f t="shared" si="1"/>
        <v>43810</v>
      </c>
      <c r="V5" s="22">
        <f t="shared" si="1"/>
        <v>43811</v>
      </c>
      <c r="W5" s="22">
        <f t="shared" si="1"/>
        <v>43812</v>
      </c>
      <c r="X5" s="22">
        <f t="shared" si="1"/>
        <v>43813</v>
      </c>
      <c r="Y5" s="22">
        <f t="shared" si="1"/>
        <v>43814</v>
      </c>
    </row>
    <row r="6" spans="1:33" s="4" customFormat="1" ht="9" customHeight="1" x14ac:dyDescent="0.2">
      <c r="A6" s="71"/>
      <c r="B6" s="71"/>
      <c r="C6" s="71"/>
      <c r="D6" s="71"/>
      <c r="E6" s="71"/>
      <c r="F6" s="71"/>
      <c r="G6" s="71"/>
      <c r="H6" s="71"/>
      <c r="I6" s="11"/>
      <c r="J6" s="11"/>
      <c r="K6" s="22">
        <f t="shared" si="0"/>
        <v>43759</v>
      </c>
      <c r="L6" s="22">
        <f t="shared" si="0"/>
        <v>43760</v>
      </c>
      <c r="M6" s="22">
        <f t="shared" si="0"/>
        <v>43761</v>
      </c>
      <c r="N6" s="22">
        <f t="shared" si="0"/>
        <v>43762</v>
      </c>
      <c r="O6" s="22">
        <f t="shared" si="0"/>
        <v>43763</v>
      </c>
      <c r="P6" s="22">
        <f t="shared" si="0"/>
        <v>43764</v>
      </c>
      <c r="Q6" s="22">
        <f t="shared" si="0"/>
        <v>43765</v>
      </c>
      <c r="R6" s="3"/>
      <c r="S6" s="22">
        <f t="shared" si="1"/>
        <v>43815</v>
      </c>
      <c r="T6" s="22">
        <f t="shared" si="1"/>
        <v>43816</v>
      </c>
      <c r="U6" s="22">
        <f t="shared" si="1"/>
        <v>43817</v>
      </c>
      <c r="V6" s="22">
        <f t="shared" si="1"/>
        <v>43818</v>
      </c>
      <c r="W6" s="22">
        <f t="shared" si="1"/>
        <v>43819</v>
      </c>
      <c r="X6" s="22">
        <f t="shared" si="1"/>
        <v>43820</v>
      </c>
      <c r="Y6" s="22">
        <f t="shared" si="1"/>
        <v>43821</v>
      </c>
    </row>
    <row r="7" spans="1:33" s="4" customFormat="1" ht="9" customHeight="1" x14ac:dyDescent="0.2">
      <c r="A7" s="71"/>
      <c r="B7" s="71"/>
      <c r="C7" s="71"/>
      <c r="D7" s="71"/>
      <c r="E7" s="71"/>
      <c r="F7" s="71"/>
      <c r="G7" s="71"/>
      <c r="H7" s="71"/>
      <c r="I7" s="11"/>
      <c r="J7" s="11"/>
      <c r="K7" s="22">
        <f t="shared" si="0"/>
        <v>43766</v>
      </c>
      <c r="L7" s="22">
        <f t="shared" si="0"/>
        <v>43767</v>
      </c>
      <c r="M7" s="22">
        <f t="shared" si="0"/>
        <v>43768</v>
      </c>
      <c r="N7" s="22">
        <f t="shared" si="0"/>
        <v>43769</v>
      </c>
      <c r="O7" s="22" t="str">
        <f t="shared" si="0"/>
        <v/>
      </c>
      <c r="P7" s="22" t="str">
        <f t="shared" si="0"/>
        <v/>
      </c>
      <c r="Q7" s="22" t="str">
        <f t="shared" si="0"/>
        <v/>
      </c>
      <c r="R7" s="3"/>
      <c r="S7" s="22">
        <f t="shared" si="1"/>
        <v>43822</v>
      </c>
      <c r="T7" s="22">
        <f t="shared" si="1"/>
        <v>43823</v>
      </c>
      <c r="U7" s="22">
        <f t="shared" si="1"/>
        <v>43824</v>
      </c>
      <c r="V7" s="22">
        <f t="shared" si="1"/>
        <v>43825</v>
      </c>
      <c r="W7" s="22">
        <f t="shared" si="1"/>
        <v>43826</v>
      </c>
      <c r="X7" s="22">
        <f t="shared" si="1"/>
        <v>43827</v>
      </c>
      <c r="Y7" s="22">
        <f t="shared" si="1"/>
        <v>43828</v>
      </c>
    </row>
    <row r="8" spans="1:33"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43829</v>
      </c>
      <c r="T8" s="22">
        <f t="shared" si="1"/>
        <v>43830</v>
      </c>
      <c r="U8" s="22" t="str">
        <f t="shared" si="1"/>
        <v/>
      </c>
      <c r="V8" s="22" t="str">
        <f t="shared" si="1"/>
        <v/>
      </c>
      <c r="W8" s="22" t="str">
        <f t="shared" si="1"/>
        <v/>
      </c>
      <c r="X8" s="22" t="str">
        <f t="shared" si="1"/>
        <v/>
      </c>
      <c r="Y8" s="22" t="str">
        <f t="shared" si="1"/>
        <v/>
      </c>
      <c r="Z8" s="24"/>
    </row>
    <row r="9" spans="1:33" s="1" customFormat="1" ht="21" customHeight="1" x14ac:dyDescent="0.2">
      <c r="A9" s="72">
        <f>A10</f>
        <v>43766</v>
      </c>
      <c r="B9" s="73"/>
      <c r="C9" s="73">
        <f>C10</f>
        <v>43767</v>
      </c>
      <c r="D9" s="73"/>
      <c r="E9" s="73">
        <f>E10</f>
        <v>43768</v>
      </c>
      <c r="F9" s="73"/>
      <c r="G9" s="73">
        <f>G10</f>
        <v>43769</v>
      </c>
      <c r="H9" s="73"/>
      <c r="I9" s="73">
        <f>I10</f>
        <v>43770</v>
      </c>
      <c r="J9" s="73"/>
      <c r="K9" s="73">
        <f>K10</f>
        <v>43771</v>
      </c>
      <c r="L9" s="73"/>
      <c r="M9" s="73"/>
      <c r="N9" s="73"/>
      <c r="O9" s="73"/>
      <c r="P9" s="73"/>
      <c r="Q9" s="73"/>
      <c r="R9" s="73"/>
      <c r="S9" s="73">
        <f>S10</f>
        <v>43772</v>
      </c>
      <c r="T9" s="73"/>
      <c r="U9" s="73"/>
      <c r="V9" s="73"/>
      <c r="W9" s="73"/>
      <c r="X9" s="73"/>
      <c r="Y9" s="73"/>
      <c r="Z9" s="75"/>
      <c r="AB9" s="51" t="s">
        <v>78</v>
      </c>
      <c r="AC9" s="51"/>
      <c r="AD9" s="51"/>
      <c r="AE9" s="51"/>
      <c r="AF9" s="51"/>
      <c r="AG9" s="51"/>
    </row>
    <row r="10" spans="1:33" s="1" customFormat="1" ht="18.75" x14ac:dyDescent="0.2">
      <c r="A10" s="49">
        <f>$A$1-(WEEKDAY($A$1,1)-(start_day-1))-IF((WEEKDAY($A$1,1)-(start_day-1))&lt;=0,7,0)+1</f>
        <v>43766</v>
      </c>
      <c r="B10" s="50"/>
      <c r="C10" s="12">
        <f>A10+1</f>
        <v>43767</v>
      </c>
      <c r="D10" s="13"/>
      <c r="E10" s="12">
        <f>C10+1</f>
        <v>43768</v>
      </c>
      <c r="F10" s="13"/>
      <c r="G10" s="12">
        <f>E10+1</f>
        <v>43769</v>
      </c>
      <c r="H10" s="13"/>
      <c r="I10" s="12">
        <f>G10+1</f>
        <v>43770</v>
      </c>
      <c r="J10" s="13"/>
      <c r="K10" s="67">
        <f>I10+1</f>
        <v>43771</v>
      </c>
      <c r="L10" s="68"/>
      <c r="M10" s="65"/>
      <c r="N10" s="65"/>
      <c r="O10" s="65"/>
      <c r="P10" s="65"/>
      <c r="Q10" s="65"/>
      <c r="R10" s="66"/>
      <c r="S10" s="67">
        <f>K10+1</f>
        <v>43772</v>
      </c>
      <c r="T10" s="68"/>
      <c r="U10" s="65"/>
      <c r="V10" s="65"/>
      <c r="W10" s="65"/>
      <c r="X10" s="65"/>
      <c r="Y10" s="65"/>
      <c r="Z10" s="66"/>
      <c r="AB10" s="51" t="s">
        <v>73</v>
      </c>
      <c r="AC10" s="51"/>
      <c r="AD10" s="51"/>
      <c r="AE10" s="51"/>
      <c r="AF10" s="51"/>
      <c r="AG10" s="51"/>
    </row>
    <row r="11" spans="1:33" s="1" customFormat="1" x14ac:dyDescent="0.2">
      <c r="A11" s="88" t="s">
        <v>69</v>
      </c>
      <c r="B11" s="89"/>
      <c r="C11" s="69"/>
      <c r="D11" s="70"/>
      <c r="E11" s="69"/>
      <c r="F11" s="70"/>
      <c r="G11" s="69"/>
      <c r="H11" s="70"/>
      <c r="I11" s="69"/>
      <c r="J11" s="70"/>
      <c r="K11" s="55"/>
      <c r="L11" s="57"/>
      <c r="M11" s="57"/>
      <c r="N11" s="57"/>
      <c r="O11" s="57"/>
      <c r="P11" s="57"/>
      <c r="Q11" s="57"/>
      <c r="R11" s="56"/>
      <c r="S11" s="55"/>
      <c r="T11" s="57"/>
      <c r="U11" s="57"/>
      <c r="V11" s="57"/>
      <c r="W11" s="57"/>
      <c r="X11" s="57"/>
      <c r="Y11" s="57"/>
      <c r="Z11" s="56"/>
      <c r="AB11" s="51" t="s">
        <v>74</v>
      </c>
      <c r="AC11" s="51"/>
      <c r="AD11" s="51"/>
      <c r="AE11" s="51"/>
      <c r="AF11" s="51"/>
      <c r="AG11" s="51"/>
    </row>
    <row r="12" spans="1:33" s="1" customFormat="1" x14ac:dyDescent="0.2">
      <c r="A12" s="88" t="s">
        <v>70</v>
      </c>
      <c r="B12" s="89"/>
      <c r="C12" s="69"/>
      <c r="D12" s="70"/>
      <c r="E12" s="69"/>
      <c r="F12" s="70"/>
      <c r="G12" s="69"/>
      <c r="H12" s="70"/>
      <c r="I12" s="69"/>
      <c r="J12" s="70"/>
      <c r="K12" s="55"/>
      <c r="L12" s="57"/>
      <c r="M12" s="57"/>
      <c r="N12" s="57"/>
      <c r="O12" s="57"/>
      <c r="P12" s="57"/>
      <c r="Q12" s="57"/>
      <c r="R12" s="56"/>
      <c r="S12" s="55"/>
      <c r="T12" s="57"/>
      <c r="U12" s="57"/>
      <c r="V12" s="57"/>
      <c r="W12" s="57"/>
      <c r="X12" s="57"/>
      <c r="Y12" s="57"/>
      <c r="Z12" s="56"/>
      <c r="AB12" s="51" t="s">
        <v>75</v>
      </c>
      <c r="AC12" s="51"/>
      <c r="AD12" s="51"/>
      <c r="AE12" s="51"/>
      <c r="AF12" s="51"/>
      <c r="AG12" s="51"/>
    </row>
    <row r="13" spans="1:33" s="1" customFormat="1" x14ac:dyDescent="0.2">
      <c r="A13" s="88" t="s">
        <v>78</v>
      </c>
      <c r="B13" s="89"/>
      <c r="C13" s="69"/>
      <c r="D13" s="70"/>
      <c r="E13" s="69"/>
      <c r="F13" s="70"/>
      <c r="G13" s="69"/>
      <c r="H13" s="70"/>
      <c r="I13" s="69"/>
      <c r="J13" s="70"/>
      <c r="K13" s="55"/>
      <c r="L13" s="57"/>
      <c r="M13" s="57"/>
      <c r="N13" s="57"/>
      <c r="O13" s="57"/>
      <c r="P13" s="57"/>
      <c r="Q13" s="57"/>
      <c r="R13" s="56"/>
      <c r="S13" s="55"/>
      <c r="T13" s="57"/>
      <c r="U13" s="57"/>
      <c r="V13" s="57"/>
      <c r="W13" s="57"/>
      <c r="X13" s="57"/>
      <c r="Y13" s="57"/>
      <c r="Z13" s="56"/>
      <c r="AB13" s="51" t="s">
        <v>76</v>
      </c>
      <c r="AC13" s="51"/>
      <c r="AD13" s="51"/>
      <c r="AE13" s="51"/>
      <c r="AF13" s="51"/>
      <c r="AG13" s="51"/>
    </row>
    <row r="14" spans="1:33" s="1" customFormat="1" x14ac:dyDescent="0.2">
      <c r="A14" s="88"/>
      <c r="B14" s="89"/>
      <c r="C14" s="69"/>
      <c r="D14" s="70"/>
      <c r="E14" s="69"/>
      <c r="F14" s="70"/>
      <c r="G14" s="69"/>
      <c r="H14" s="70"/>
      <c r="I14" s="69"/>
      <c r="J14" s="70"/>
      <c r="K14" s="55"/>
      <c r="L14" s="57"/>
      <c r="M14" s="57"/>
      <c r="N14" s="57"/>
      <c r="O14" s="57"/>
      <c r="P14" s="57"/>
      <c r="Q14" s="57"/>
      <c r="R14" s="56"/>
      <c r="S14" s="55"/>
      <c r="T14" s="57"/>
      <c r="U14" s="57"/>
      <c r="V14" s="57"/>
      <c r="W14" s="57"/>
      <c r="X14" s="57"/>
      <c r="Y14" s="57"/>
      <c r="Z14" s="56"/>
    </row>
    <row r="15" spans="1:33" s="2" customFormat="1" ht="13.35" customHeight="1" x14ac:dyDescent="0.2">
      <c r="A15" s="86"/>
      <c r="B15" s="87"/>
      <c r="C15" s="78"/>
      <c r="D15" s="79"/>
      <c r="E15" s="78"/>
      <c r="F15" s="79"/>
      <c r="G15" s="78"/>
      <c r="H15" s="79"/>
      <c r="I15" s="78"/>
      <c r="J15" s="79"/>
      <c r="K15" s="62"/>
      <c r="L15" s="63"/>
      <c r="M15" s="63"/>
      <c r="N15" s="63"/>
      <c r="O15" s="63"/>
      <c r="P15" s="63"/>
      <c r="Q15" s="63"/>
      <c r="R15" s="64"/>
      <c r="S15" s="62"/>
      <c r="T15" s="63"/>
      <c r="U15" s="63"/>
      <c r="V15" s="63"/>
      <c r="W15" s="63"/>
      <c r="X15" s="63"/>
      <c r="Y15" s="63"/>
      <c r="Z15" s="64"/>
      <c r="AA15" s="1"/>
    </row>
    <row r="16" spans="1:33" s="1" customFormat="1" ht="18.75" x14ac:dyDescent="0.2">
      <c r="A16" s="35">
        <f>S10+1</f>
        <v>43773</v>
      </c>
      <c r="B16" s="36"/>
      <c r="C16" s="12">
        <f>A16+1</f>
        <v>43774</v>
      </c>
      <c r="D16" s="13"/>
      <c r="E16" s="12">
        <f>C16+1</f>
        <v>43775</v>
      </c>
      <c r="F16" s="13"/>
      <c r="G16" s="12">
        <f>E16+1</f>
        <v>43776</v>
      </c>
      <c r="H16" s="13"/>
      <c r="I16" s="12">
        <f>G16+1</f>
        <v>43777</v>
      </c>
      <c r="J16" s="13"/>
      <c r="K16" s="67">
        <f>I16+1</f>
        <v>43778</v>
      </c>
      <c r="L16" s="68"/>
      <c r="M16" s="65"/>
      <c r="N16" s="65"/>
      <c r="O16" s="65"/>
      <c r="P16" s="65"/>
      <c r="Q16" s="65"/>
      <c r="R16" s="66"/>
      <c r="S16" s="67">
        <f>K16+1</f>
        <v>43779</v>
      </c>
      <c r="T16" s="68"/>
      <c r="U16" s="65"/>
      <c r="V16" s="65"/>
      <c r="W16" s="65"/>
      <c r="X16" s="65"/>
      <c r="Y16" s="65"/>
      <c r="Z16" s="66"/>
      <c r="AB16" s="51" t="s">
        <v>77</v>
      </c>
      <c r="AC16" s="51"/>
      <c r="AD16" s="51"/>
      <c r="AE16" s="51"/>
      <c r="AF16" s="51"/>
      <c r="AG16" s="51"/>
    </row>
    <row r="17" spans="1:33" s="1" customFormat="1" x14ac:dyDescent="0.2">
      <c r="A17" s="80" t="s">
        <v>14</v>
      </c>
      <c r="B17" s="81"/>
      <c r="C17" s="69"/>
      <c r="D17" s="70"/>
      <c r="E17" s="69"/>
      <c r="F17" s="70"/>
      <c r="G17" s="69"/>
      <c r="H17" s="70"/>
      <c r="I17" s="69"/>
      <c r="J17" s="70"/>
      <c r="K17" s="55"/>
      <c r="L17" s="57"/>
      <c r="M17" s="57"/>
      <c r="N17" s="57"/>
      <c r="O17" s="57"/>
      <c r="P17" s="57"/>
      <c r="Q17" s="57"/>
      <c r="R17" s="56"/>
      <c r="S17" s="55"/>
      <c r="T17" s="57"/>
      <c r="U17" s="57"/>
      <c r="V17" s="57"/>
      <c r="W17" s="57"/>
      <c r="X17" s="57"/>
      <c r="Y17" s="57"/>
      <c r="Z17" s="56"/>
      <c r="AB17" s="51" t="s">
        <v>79</v>
      </c>
      <c r="AC17" s="51"/>
      <c r="AD17" s="51"/>
      <c r="AE17" s="51"/>
      <c r="AF17" s="51"/>
      <c r="AG17" s="51"/>
    </row>
    <row r="18" spans="1:33" s="1" customFormat="1" x14ac:dyDescent="0.2">
      <c r="A18" s="80" t="s">
        <v>16</v>
      </c>
      <c r="B18" s="81"/>
      <c r="C18" s="69"/>
      <c r="D18" s="70"/>
      <c r="E18" s="69"/>
      <c r="F18" s="70"/>
      <c r="G18" s="69"/>
      <c r="H18" s="70"/>
      <c r="I18" s="69"/>
      <c r="J18" s="70"/>
      <c r="K18" s="55"/>
      <c r="L18" s="57"/>
      <c r="M18" s="57"/>
      <c r="N18" s="57"/>
      <c r="O18" s="57"/>
      <c r="P18" s="57"/>
      <c r="Q18" s="57"/>
      <c r="R18" s="56"/>
      <c r="S18" s="55"/>
      <c r="T18" s="57"/>
      <c r="U18" s="57"/>
      <c r="V18" s="57"/>
      <c r="W18" s="57"/>
      <c r="X18" s="57"/>
      <c r="Y18" s="57"/>
      <c r="Z18" s="56"/>
      <c r="AB18" s="51" t="s">
        <v>80</v>
      </c>
      <c r="AC18" s="51"/>
      <c r="AD18" s="51"/>
      <c r="AE18" s="51"/>
      <c r="AF18" s="51"/>
      <c r="AG18" s="51"/>
    </row>
    <row r="19" spans="1:33" s="1" customFormat="1" x14ac:dyDescent="0.2">
      <c r="A19" s="80" t="s">
        <v>25</v>
      </c>
      <c r="B19" s="81"/>
      <c r="C19" s="69"/>
      <c r="D19" s="70"/>
      <c r="E19" s="69"/>
      <c r="F19" s="70"/>
      <c r="G19" s="69"/>
      <c r="H19" s="70"/>
      <c r="I19" s="69"/>
      <c r="J19" s="70"/>
      <c r="K19" s="55"/>
      <c r="L19" s="57"/>
      <c r="M19" s="57"/>
      <c r="N19" s="57"/>
      <c r="O19" s="57"/>
      <c r="P19" s="57"/>
      <c r="Q19" s="57"/>
      <c r="R19" s="56"/>
      <c r="S19" s="55"/>
      <c r="T19" s="57"/>
      <c r="U19" s="57"/>
      <c r="V19" s="57"/>
      <c r="W19" s="57"/>
      <c r="X19" s="57"/>
      <c r="Y19" s="57"/>
      <c r="Z19" s="56"/>
      <c r="AB19" s="51" t="s">
        <v>81</v>
      </c>
      <c r="AC19" s="51"/>
      <c r="AD19" s="51"/>
      <c r="AE19" s="51"/>
      <c r="AF19" s="51"/>
      <c r="AG19" s="51"/>
    </row>
    <row r="20" spans="1:33" s="1" customFormat="1" x14ac:dyDescent="0.2">
      <c r="A20" s="80" t="s">
        <v>36</v>
      </c>
      <c r="B20" s="81"/>
      <c r="C20" s="69"/>
      <c r="D20" s="70"/>
      <c r="E20" s="69"/>
      <c r="F20" s="70"/>
      <c r="G20" s="69"/>
      <c r="H20" s="70"/>
      <c r="I20" s="69"/>
      <c r="J20" s="70"/>
      <c r="K20" s="55"/>
      <c r="L20" s="57"/>
      <c r="M20" s="57"/>
      <c r="N20" s="57"/>
      <c r="O20" s="57"/>
      <c r="P20" s="57"/>
      <c r="Q20" s="57"/>
      <c r="R20" s="56"/>
      <c r="S20" s="55"/>
      <c r="T20" s="57"/>
      <c r="U20" s="57"/>
      <c r="V20" s="57"/>
      <c r="W20" s="57"/>
      <c r="X20" s="57"/>
      <c r="Y20" s="57"/>
      <c r="Z20" s="56"/>
      <c r="AB20" s="51" t="s">
        <v>82</v>
      </c>
      <c r="AC20" s="51"/>
      <c r="AD20" s="51"/>
      <c r="AE20" s="51"/>
      <c r="AF20" s="51"/>
      <c r="AG20" s="51"/>
    </row>
    <row r="21" spans="1:33" s="2" customFormat="1" ht="13.35" customHeight="1" x14ac:dyDescent="0.2">
      <c r="A21" s="84"/>
      <c r="B21" s="85"/>
      <c r="C21" s="78"/>
      <c r="D21" s="79"/>
      <c r="E21" s="78"/>
      <c r="F21" s="79"/>
      <c r="G21" s="78"/>
      <c r="H21" s="79"/>
      <c r="I21" s="78"/>
      <c r="J21" s="79"/>
      <c r="K21" s="62"/>
      <c r="L21" s="63"/>
      <c r="M21" s="63"/>
      <c r="N21" s="63"/>
      <c r="O21" s="63"/>
      <c r="P21" s="63"/>
      <c r="Q21" s="63"/>
      <c r="R21" s="64"/>
      <c r="S21" s="62"/>
      <c r="T21" s="63"/>
      <c r="U21" s="63"/>
      <c r="V21" s="63"/>
      <c r="W21" s="63"/>
      <c r="X21" s="63"/>
      <c r="Y21" s="63"/>
      <c r="Z21" s="64"/>
      <c r="AA21" s="1"/>
      <c r="AB21" s="52" t="s">
        <v>83</v>
      </c>
      <c r="AC21" s="53"/>
      <c r="AD21" s="53"/>
      <c r="AE21" s="53"/>
      <c r="AF21" s="53"/>
      <c r="AG21" s="53"/>
    </row>
    <row r="22" spans="1:33" s="1" customFormat="1" ht="18.75" x14ac:dyDescent="0.2">
      <c r="A22" s="35">
        <f>S16+1</f>
        <v>43780</v>
      </c>
      <c r="B22" s="36"/>
      <c r="C22" s="12">
        <f>A22+1</f>
        <v>43781</v>
      </c>
      <c r="D22" s="13"/>
      <c r="E22" s="12">
        <f>C22+1</f>
        <v>43782</v>
      </c>
      <c r="F22" s="13"/>
      <c r="G22" s="12">
        <f>E22+1</f>
        <v>43783</v>
      </c>
      <c r="H22" s="13"/>
      <c r="I22" s="12">
        <f>G22+1</f>
        <v>43784</v>
      </c>
      <c r="J22" s="13"/>
      <c r="K22" s="67">
        <f>I22+1</f>
        <v>43785</v>
      </c>
      <c r="L22" s="68"/>
      <c r="M22" s="65"/>
      <c r="N22" s="65"/>
      <c r="O22" s="65"/>
      <c r="P22" s="65"/>
      <c r="Q22" s="65"/>
      <c r="R22" s="66"/>
      <c r="S22" s="67">
        <f>K22+1</f>
        <v>43786</v>
      </c>
      <c r="T22" s="68"/>
      <c r="U22" s="65"/>
      <c r="V22" s="65"/>
      <c r="W22" s="65"/>
      <c r="X22" s="65"/>
      <c r="Y22" s="65"/>
      <c r="Z22" s="66"/>
      <c r="AB22" s="51" t="s">
        <v>84</v>
      </c>
      <c r="AC22" s="51"/>
      <c r="AD22" s="51"/>
      <c r="AE22" s="51"/>
      <c r="AF22" s="51"/>
      <c r="AG22" s="51"/>
    </row>
    <row r="23" spans="1:33" s="1" customFormat="1" x14ac:dyDescent="0.2">
      <c r="A23" s="80" t="s">
        <v>14</v>
      </c>
      <c r="B23" s="81"/>
      <c r="C23" s="69"/>
      <c r="D23" s="70"/>
      <c r="E23" s="69"/>
      <c r="F23" s="70"/>
      <c r="G23" s="69"/>
      <c r="H23" s="70"/>
      <c r="I23" s="69"/>
      <c r="J23" s="70"/>
      <c r="K23" s="55"/>
      <c r="L23" s="57"/>
      <c r="M23" s="57"/>
      <c r="N23" s="57"/>
      <c r="O23" s="57"/>
      <c r="P23" s="57"/>
      <c r="Q23" s="57"/>
      <c r="R23" s="56"/>
      <c r="S23" s="55"/>
      <c r="T23" s="57"/>
      <c r="U23" s="57"/>
      <c r="V23" s="57"/>
      <c r="W23" s="57"/>
      <c r="X23" s="57"/>
      <c r="Y23" s="57"/>
      <c r="Z23" s="56"/>
      <c r="AB23" s="51" t="s">
        <v>85</v>
      </c>
      <c r="AC23" s="51"/>
      <c r="AD23" s="51"/>
      <c r="AE23" s="51"/>
      <c r="AF23" s="51"/>
      <c r="AG23" s="51"/>
    </row>
    <row r="24" spans="1:33" s="1" customFormat="1" x14ac:dyDescent="0.2">
      <c r="A24" s="80" t="s">
        <v>16</v>
      </c>
      <c r="B24" s="81"/>
      <c r="C24" s="69"/>
      <c r="D24" s="70"/>
      <c r="E24" s="69"/>
      <c r="F24" s="70"/>
      <c r="G24" s="69"/>
      <c r="H24" s="70"/>
      <c r="I24" s="69"/>
      <c r="J24" s="70"/>
      <c r="K24" s="55"/>
      <c r="L24" s="57"/>
      <c r="M24" s="57"/>
      <c r="N24" s="57"/>
      <c r="O24" s="57"/>
      <c r="P24" s="57"/>
      <c r="Q24" s="57"/>
      <c r="R24" s="56"/>
      <c r="S24" s="55"/>
      <c r="T24" s="57"/>
      <c r="U24" s="57"/>
      <c r="V24" s="57"/>
      <c r="W24" s="57"/>
      <c r="X24" s="57"/>
      <c r="Y24" s="57"/>
      <c r="Z24" s="56"/>
      <c r="AB24" s="51" t="s">
        <v>86</v>
      </c>
      <c r="AC24" s="51"/>
      <c r="AD24" s="51"/>
      <c r="AE24" s="51"/>
      <c r="AF24" s="51"/>
      <c r="AG24" s="51"/>
    </row>
    <row r="25" spans="1:33" s="1" customFormat="1" x14ac:dyDescent="0.2">
      <c r="A25" s="80" t="s">
        <v>40</v>
      </c>
      <c r="B25" s="81"/>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33" s="1" customFormat="1" x14ac:dyDescent="0.2">
      <c r="A26" s="80"/>
      <c r="B26" s="81"/>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33" s="2" customFormat="1" x14ac:dyDescent="0.2">
      <c r="A27" s="84"/>
      <c r="B27" s="85"/>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33" s="1" customFormat="1" ht="18.75" x14ac:dyDescent="0.2">
      <c r="A28" s="35">
        <f>S22+1</f>
        <v>43787</v>
      </c>
      <c r="B28" s="36"/>
      <c r="C28" s="12">
        <f>A28+1</f>
        <v>43788</v>
      </c>
      <c r="D28" s="13"/>
      <c r="E28" s="12">
        <f>C28+1</f>
        <v>43789</v>
      </c>
      <c r="F28" s="13"/>
      <c r="G28" s="12">
        <f>E28+1</f>
        <v>43790</v>
      </c>
      <c r="H28" s="13"/>
      <c r="I28" s="12">
        <f>G28+1</f>
        <v>43791</v>
      </c>
      <c r="J28" s="13"/>
      <c r="K28" s="67">
        <f>I28+1</f>
        <v>43792</v>
      </c>
      <c r="L28" s="68"/>
      <c r="M28" s="65"/>
      <c r="N28" s="65"/>
      <c r="O28" s="65"/>
      <c r="P28" s="65"/>
      <c r="Q28" s="65"/>
      <c r="R28" s="66"/>
      <c r="S28" s="67">
        <f>K28+1</f>
        <v>43793</v>
      </c>
      <c r="T28" s="68"/>
      <c r="U28" s="65"/>
      <c r="V28" s="65"/>
      <c r="W28" s="65"/>
      <c r="X28" s="65"/>
      <c r="Y28" s="65"/>
      <c r="Z28" s="66"/>
    </row>
    <row r="29" spans="1:33" s="1" customFormat="1" x14ac:dyDescent="0.2">
      <c r="A29" s="80" t="s">
        <v>24</v>
      </c>
      <c r="B29" s="81"/>
      <c r="C29" s="69"/>
      <c r="D29" s="70"/>
      <c r="E29" s="69"/>
      <c r="F29" s="70"/>
      <c r="G29" s="69"/>
      <c r="H29" s="70"/>
      <c r="I29" s="69"/>
      <c r="J29" s="70"/>
      <c r="K29" s="55"/>
      <c r="L29" s="57"/>
      <c r="M29" s="57"/>
      <c r="N29" s="57"/>
      <c r="O29" s="57"/>
      <c r="P29" s="57"/>
      <c r="Q29" s="57"/>
      <c r="R29" s="56"/>
      <c r="S29" s="55"/>
      <c r="T29" s="57"/>
      <c r="U29" s="57"/>
      <c r="V29" s="57"/>
      <c r="W29" s="57"/>
      <c r="X29" s="57"/>
      <c r="Y29" s="57"/>
      <c r="Z29" s="56"/>
    </row>
    <row r="30" spans="1:33" s="1" customFormat="1" x14ac:dyDescent="0.2">
      <c r="A30" s="80" t="s">
        <v>35</v>
      </c>
      <c r="B30" s="81"/>
      <c r="C30" s="69"/>
      <c r="D30" s="70"/>
      <c r="E30" s="69"/>
      <c r="F30" s="70"/>
      <c r="G30" s="69"/>
      <c r="H30" s="70"/>
      <c r="I30" s="69"/>
      <c r="J30" s="70"/>
      <c r="K30" s="55"/>
      <c r="L30" s="57"/>
      <c r="M30" s="57"/>
      <c r="N30" s="57"/>
      <c r="O30" s="57"/>
      <c r="P30" s="57"/>
      <c r="Q30" s="57"/>
      <c r="R30" s="56"/>
      <c r="S30" s="55"/>
      <c r="T30" s="57"/>
      <c r="U30" s="57"/>
      <c r="V30" s="57"/>
      <c r="W30" s="57"/>
      <c r="X30" s="57"/>
      <c r="Y30" s="57"/>
      <c r="Z30" s="56"/>
    </row>
    <row r="31" spans="1:33" s="1" customFormat="1" x14ac:dyDescent="0.2">
      <c r="A31" s="80" t="s">
        <v>41</v>
      </c>
      <c r="B31" s="81"/>
      <c r="C31" s="69"/>
      <c r="D31" s="70"/>
      <c r="E31" s="69"/>
      <c r="F31" s="70"/>
      <c r="G31" s="69"/>
      <c r="H31" s="70"/>
      <c r="I31" s="69"/>
      <c r="J31" s="70"/>
      <c r="K31" s="55"/>
      <c r="L31" s="57"/>
      <c r="M31" s="57"/>
      <c r="N31" s="57"/>
      <c r="O31" s="57"/>
      <c r="P31" s="57"/>
      <c r="Q31" s="57"/>
      <c r="R31" s="56"/>
      <c r="S31" s="55"/>
      <c r="T31" s="57"/>
      <c r="U31" s="57"/>
      <c r="V31" s="57"/>
      <c r="W31" s="57"/>
      <c r="X31" s="57"/>
      <c r="Y31" s="57"/>
      <c r="Z31" s="56"/>
    </row>
    <row r="32" spans="1:33" s="1" customFormat="1" x14ac:dyDescent="0.2">
      <c r="A32" s="80" t="s">
        <v>42</v>
      </c>
      <c r="B32" s="81"/>
      <c r="C32" s="69"/>
      <c r="D32" s="70"/>
      <c r="E32" s="69"/>
      <c r="F32" s="70"/>
      <c r="G32" s="69"/>
      <c r="H32" s="70"/>
      <c r="I32" s="69"/>
      <c r="J32" s="70"/>
      <c r="K32" s="55"/>
      <c r="L32" s="57"/>
      <c r="M32" s="57"/>
      <c r="N32" s="57"/>
      <c r="O32" s="57"/>
      <c r="P32" s="57"/>
      <c r="Q32" s="57"/>
      <c r="R32" s="56"/>
      <c r="S32" s="55"/>
      <c r="T32" s="57"/>
      <c r="U32" s="57"/>
      <c r="V32" s="57"/>
      <c r="W32" s="57"/>
      <c r="X32" s="57"/>
      <c r="Y32" s="57"/>
      <c r="Z32" s="56"/>
    </row>
    <row r="33" spans="1:27" s="2" customFormat="1" x14ac:dyDescent="0.2">
      <c r="A33" s="84" t="s">
        <v>43</v>
      </c>
      <c r="B33" s="85"/>
      <c r="C33" s="78"/>
      <c r="D33" s="79"/>
      <c r="E33" s="78"/>
      <c r="F33" s="79"/>
      <c r="G33" s="78"/>
      <c r="H33" s="79"/>
      <c r="I33" s="78"/>
      <c r="J33" s="79"/>
      <c r="K33" s="62"/>
      <c r="L33" s="63"/>
      <c r="M33" s="63"/>
      <c r="N33" s="63"/>
      <c r="O33" s="63"/>
      <c r="P33" s="63"/>
      <c r="Q33" s="63"/>
      <c r="R33" s="64"/>
      <c r="S33" s="62"/>
      <c r="T33" s="63"/>
      <c r="U33" s="63"/>
      <c r="V33" s="63"/>
      <c r="W33" s="63"/>
      <c r="X33" s="63"/>
      <c r="Y33" s="63"/>
      <c r="Z33" s="64"/>
      <c r="AA33" s="1"/>
    </row>
    <row r="34" spans="1:27" s="1" customFormat="1" ht="18.75" x14ac:dyDescent="0.2">
      <c r="A34" s="35">
        <f>S28+1</f>
        <v>43794</v>
      </c>
      <c r="B34" s="36"/>
      <c r="C34" s="12">
        <f>A34+1</f>
        <v>43795</v>
      </c>
      <c r="D34" s="13"/>
      <c r="E34" s="12">
        <f>C34+1</f>
        <v>43796</v>
      </c>
      <c r="F34" s="13"/>
      <c r="G34" s="12">
        <f>E34+1</f>
        <v>43797</v>
      </c>
      <c r="H34" s="13"/>
      <c r="I34" s="12">
        <f>G34+1</f>
        <v>43798</v>
      </c>
      <c r="J34" s="13"/>
      <c r="K34" s="67">
        <f>I34+1</f>
        <v>43799</v>
      </c>
      <c r="L34" s="68"/>
      <c r="M34" s="65"/>
      <c r="N34" s="65"/>
      <c r="O34" s="65"/>
      <c r="P34" s="65"/>
      <c r="Q34" s="65"/>
      <c r="R34" s="66"/>
      <c r="S34" s="106">
        <f>K34+1</f>
        <v>43800</v>
      </c>
      <c r="T34" s="107"/>
      <c r="U34" s="108"/>
      <c r="V34" s="108"/>
      <c r="W34" s="108"/>
      <c r="X34" s="108"/>
      <c r="Y34" s="108"/>
      <c r="Z34" s="109"/>
    </row>
    <row r="35" spans="1:27" s="1" customFormat="1" x14ac:dyDescent="0.2">
      <c r="A35" s="80" t="s">
        <v>14</v>
      </c>
      <c r="B35" s="81"/>
      <c r="C35" s="69"/>
      <c r="D35" s="70"/>
      <c r="E35" s="69"/>
      <c r="F35" s="70"/>
      <c r="G35" s="69"/>
      <c r="H35" s="70"/>
      <c r="I35" s="69"/>
      <c r="J35" s="70"/>
      <c r="K35" s="55"/>
      <c r="L35" s="57"/>
      <c r="M35" s="57"/>
      <c r="N35" s="57"/>
      <c r="O35" s="57"/>
      <c r="P35" s="57"/>
      <c r="Q35" s="57"/>
      <c r="R35" s="56"/>
      <c r="S35" s="103" t="s">
        <v>38</v>
      </c>
      <c r="T35" s="104"/>
      <c r="U35" s="104"/>
      <c r="V35" s="104"/>
      <c r="W35" s="104"/>
      <c r="X35" s="104"/>
      <c r="Y35" s="104"/>
      <c r="Z35" s="105"/>
    </row>
    <row r="36" spans="1:27" s="1" customFormat="1" x14ac:dyDescent="0.2">
      <c r="A36" s="80" t="s">
        <v>16</v>
      </c>
      <c r="B36" s="81"/>
      <c r="C36" s="69"/>
      <c r="D36" s="70"/>
      <c r="E36" s="69"/>
      <c r="F36" s="70"/>
      <c r="G36" s="69"/>
      <c r="H36" s="70"/>
      <c r="I36" s="69"/>
      <c r="J36" s="70"/>
      <c r="K36" s="55"/>
      <c r="L36" s="57"/>
      <c r="M36" s="57"/>
      <c r="N36" s="57"/>
      <c r="O36" s="57"/>
      <c r="P36" s="57"/>
      <c r="Q36" s="57"/>
      <c r="R36" s="56"/>
      <c r="S36" s="103" t="s">
        <v>51</v>
      </c>
      <c r="T36" s="104"/>
      <c r="U36" s="104"/>
      <c r="V36" s="104"/>
      <c r="W36" s="104"/>
      <c r="X36" s="104"/>
      <c r="Y36" s="104"/>
      <c r="Z36" s="105"/>
    </row>
    <row r="37" spans="1:27" s="1" customFormat="1" x14ac:dyDescent="0.2">
      <c r="A37" s="80" t="s">
        <v>44</v>
      </c>
      <c r="B37" s="81"/>
      <c r="C37" s="69"/>
      <c r="D37" s="70"/>
      <c r="E37" s="69"/>
      <c r="F37" s="70"/>
      <c r="G37" s="69"/>
      <c r="H37" s="70"/>
      <c r="I37" s="69"/>
      <c r="J37" s="70"/>
      <c r="K37" s="55"/>
      <c r="L37" s="57"/>
      <c r="M37" s="57"/>
      <c r="N37" s="57"/>
      <c r="O37" s="57"/>
      <c r="P37" s="57"/>
      <c r="Q37" s="57"/>
      <c r="R37" s="56"/>
      <c r="S37" s="103"/>
      <c r="T37" s="104"/>
      <c r="U37" s="104"/>
      <c r="V37" s="104"/>
      <c r="W37" s="104"/>
      <c r="X37" s="104"/>
      <c r="Y37" s="104"/>
      <c r="Z37" s="105"/>
    </row>
    <row r="38" spans="1:27" s="1" customFormat="1" x14ac:dyDescent="0.2">
      <c r="A38" s="80" t="s">
        <v>87</v>
      </c>
      <c r="B38" s="81"/>
      <c r="C38" s="69"/>
      <c r="D38" s="70"/>
      <c r="E38" s="69"/>
      <c r="F38" s="70"/>
      <c r="G38" s="69"/>
      <c r="H38" s="70"/>
      <c r="I38" s="69"/>
      <c r="J38" s="70"/>
      <c r="K38" s="55"/>
      <c r="L38" s="57"/>
      <c r="M38" s="57"/>
      <c r="N38" s="57"/>
      <c r="O38" s="57"/>
      <c r="P38" s="57"/>
      <c r="Q38" s="57"/>
      <c r="R38" s="56"/>
      <c r="S38" s="103"/>
      <c r="T38" s="104"/>
      <c r="U38" s="104"/>
      <c r="V38" s="104"/>
      <c r="W38" s="104"/>
      <c r="X38" s="104"/>
      <c r="Y38" s="104"/>
      <c r="Z38" s="105"/>
    </row>
    <row r="39" spans="1:27" s="2" customFormat="1" x14ac:dyDescent="0.2">
      <c r="A39" s="84" t="s">
        <v>88</v>
      </c>
      <c r="B39" s="85"/>
      <c r="C39" s="78"/>
      <c r="D39" s="79"/>
      <c r="E39" s="78"/>
      <c r="F39" s="79"/>
      <c r="G39" s="78"/>
      <c r="H39" s="79"/>
      <c r="I39" s="78"/>
      <c r="J39" s="79"/>
      <c r="K39" s="62"/>
      <c r="L39" s="63"/>
      <c r="M39" s="63"/>
      <c r="N39" s="63"/>
      <c r="O39" s="63"/>
      <c r="P39" s="63"/>
      <c r="Q39" s="63"/>
      <c r="R39" s="64"/>
      <c r="S39" s="100"/>
      <c r="T39" s="101"/>
      <c r="U39" s="101"/>
      <c r="V39" s="101"/>
      <c r="W39" s="101"/>
      <c r="X39" s="101"/>
      <c r="Y39" s="101"/>
      <c r="Z39" s="102"/>
      <c r="AA39" s="1"/>
    </row>
    <row r="40" spans="1:27" ht="18.75" x14ac:dyDescent="0.2">
      <c r="A40" s="49">
        <f>S34+1</f>
        <v>43801</v>
      </c>
      <c r="B40" s="50"/>
      <c r="C40" s="12">
        <f>A40+1</f>
        <v>43802</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88" t="s">
        <v>77</v>
      </c>
      <c r="B41" s="89"/>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88" t="s">
        <v>39</v>
      </c>
      <c r="B42" s="89"/>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88"/>
      <c r="B43" s="89"/>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88"/>
      <c r="B44" s="89"/>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86"/>
      <c r="B45" s="87"/>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A40 C40">
    <cfRule type="expression" dxfId="37" priority="5">
      <formula>MONTH(A10)&lt;&gt;MONTH($A$1)</formula>
    </cfRule>
    <cfRule type="expression" dxfId="36" priority="6">
      <formula>OR(WEEKDAY(A10,1)=1,WEEKDAY(A10,1)=7)</formula>
    </cfRule>
  </conditionalFormatting>
  <conditionalFormatting sqref="I10 I16 I22 I28 I34">
    <cfRule type="expression" dxfId="35" priority="3">
      <formula>MONTH(I10)&lt;&gt;MONTH($A$1)</formula>
    </cfRule>
    <cfRule type="expression" dxfId="34" priority="4">
      <formula>OR(WEEKDAY(I10,1)=1,WEEKDAY(I10,1)=7)</formula>
    </cfRule>
  </conditionalFormatting>
  <conditionalFormatting sqref="S34">
    <cfRule type="expression" dxfId="33" priority="1">
      <formula>MONTH(S34)&lt;&gt;MONTH($A$1)</formula>
    </cfRule>
    <cfRule type="expression" dxfId="32" priority="2">
      <formula>OR(WEEKDAY(S34,1)=1,WEEKDAY(S34,1)=7)</formula>
    </cfRule>
  </conditionalFormatting>
  <printOptions horizontalCentered="1"/>
  <pageMargins left="0.5" right="0.5" top="0.25" bottom="0.25" header="0.25" footer="0.25"/>
  <pageSetup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G45"/>
  <sheetViews>
    <sheetView showGridLines="0" topLeftCell="A9" workbookViewId="0">
      <selection activeCell="A15" sqref="A15:B15"/>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33" s="3" customFormat="1" ht="15" customHeight="1" x14ac:dyDescent="0.2">
      <c r="A1" s="71">
        <f>DATE(August!AD18,August!AD20+4,1)</f>
        <v>43800</v>
      </c>
      <c r="B1" s="71"/>
      <c r="C1" s="71"/>
      <c r="D1" s="71"/>
      <c r="E1" s="71"/>
      <c r="F1" s="71"/>
      <c r="G1" s="71"/>
      <c r="H1" s="71"/>
      <c r="I1" s="11"/>
      <c r="J1" s="11"/>
      <c r="K1" s="74">
        <f>DATE(YEAR(A1),MONTH(A1)-1,1)</f>
        <v>43770</v>
      </c>
      <c r="L1" s="74"/>
      <c r="M1" s="74"/>
      <c r="N1" s="74"/>
      <c r="O1" s="74"/>
      <c r="P1" s="74"/>
      <c r="Q1" s="74"/>
      <c r="S1" s="74">
        <f>DATE(YEAR(A1),MONTH(A1)+1,1)</f>
        <v>43831</v>
      </c>
      <c r="T1" s="74"/>
      <c r="U1" s="74"/>
      <c r="V1" s="74"/>
      <c r="W1" s="74"/>
      <c r="X1" s="74"/>
      <c r="Y1" s="74"/>
    </row>
    <row r="2" spans="1:33"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3"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43770</v>
      </c>
      <c r="P3" s="22">
        <f t="shared" si="0"/>
        <v>43771</v>
      </c>
      <c r="Q3" s="22">
        <f t="shared" si="0"/>
        <v>43772</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43831</v>
      </c>
      <c r="V3" s="22">
        <f t="shared" si="1"/>
        <v>43832</v>
      </c>
      <c r="W3" s="22">
        <f t="shared" si="1"/>
        <v>43833</v>
      </c>
      <c r="X3" s="22">
        <f t="shared" si="1"/>
        <v>43834</v>
      </c>
      <c r="Y3" s="22">
        <f t="shared" si="1"/>
        <v>43835</v>
      </c>
    </row>
    <row r="4" spans="1:33" s="4" customFormat="1" ht="9" customHeight="1" x14ac:dyDescent="0.2">
      <c r="A4" s="71"/>
      <c r="B4" s="71"/>
      <c r="C4" s="71"/>
      <c r="D4" s="71"/>
      <c r="E4" s="71"/>
      <c r="F4" s="71"/>
      <c r="G4" s="71"/>
      <c r="H4" s="71"/>
      <c r="I4" s="11"/>
      <c r="J4" s="11"/>
      <c r="K4" s="22">
        <f t="shared" si="0"/>
        <v>43773</v>
      </c>
      <c r="L4" s="22">
        <f t="shared" si="0"/>
        <v>43774</v>
      </c>
      <c r="M4" s="22">
        <f t="shared" si="0"/>
        <v>43775</v>
      </c>
      <c r="N4" s="22">
        <f t="shared" si="0"/>
        <v>43776</v>
      </c>
      <c r="O4" s="22">
        <f t="shared" si="0"/>
        <v>43777</v>
      </c>
      <c r="P4" s="22">
        <f t="shared" si="0"/>
        <v>43778</v>
      </c>
      <c r="Q4" s="22">
        <f t="shared" si="0"/>
        <v>43779</v>
      </c>
      <c r="R4" s="3"/>
      <c r="S4" s="22">
        <f t="shared" si="1"/>
        <v>43836</v>
      </c>
      <c r="T4" s="22">
        <f t="shared" si="1"/>
        <v>43837</v>
      </c>
      <c r="U4" s="22">
        <f t="shared" si="1"/>
        <v>43838</v>
      </c>
      <c r="V4" s="22">
        <f t="shared" si="1"/>
        <v>43839</v>
      </c>
      <c r="W4" s="22">
        <f t="shared" si="1"/>
        <v>43840</v>
      </c>
      <c r="X4" s="22">
        <f t="shared" si="1"/>
        <v>43841</v>
      </c>
      <c r="Y4" s="22">
        <f t="shared" si="1"/>
        <v>43842</v>
      </c>
    </row>
    <row r="5" spans="1:33" s="4" customFormat="1" ht="9" customHeight="1" x14ac:dyDescent="0.2">
      <c r="A5" s="71"/>
      <c r="B5" s="71"/>
      <c r="C5" s="71"/>
      <c r="D5" s="71"/>
      <c r="E5" s="71"/>
      <c r="F5" s="71"/>
      <c r="G5" s="71"/>
      <c r="H5" s="71"/>
      <c r="I5" s="11"/>
      <c r="J5" s="11"/>
      <c r="K5" s="22">
        <f t="shared" si="0"/>
        <v>43780</v>
      </c>
      <c r="L5" s="22">
        <f t="shared" si="0"/>
        <v>43781</v>
      </c>
      <c r="M5" s="22">
        <f t="shared" si="0"/>
        <v>43782</v>
      </c>
      <c r="N5" s="22">
        <f t="shared" si="0"/>
        <v>43783</v>
      </c>
      <c r="O5" s="22">
        <f t="shared" si="0"/>
        <v>43784</v>
      </c>
      <c r="P5" s="22">
        <f t="shared" si="0"/>
        <v>43785</v>
      </c>
      <c r="Q5" s="22">
        <f t="shared" si="0"/>
        <v>43786</v>
      </c>
      <c r="R5" s="3"/>
      <c r="S5" s="22">
        <f t="shared" si="1"/>
        <v>43843</v>
      </c>
      <c r="T5" s="22">
        <f t="shared" si="1"/>
        <v>43844</v>
      </c>
      <c r="U5" s="22">
        <f t="shared" si="1"/>
        <v>43845</v>
      </c>
      <c r="V5" s="22">
        <f t="shared" si="1"/>
        <v>43846</v>
      </c>
      <c r="W5" s="22">
        <f t="shared" si="1"/>
        <v>43847</v>
      </c>
      <c r="X5" s="22">
        <f t="shared" si="1"/>
        <v>43848</v>
      </c>
      <c r="Y5" s="22">
        <f t="shared" si="1"/>
        <v>43849</v>
      </c>
    </row>
    <row r="6" spans="1:33" s="4" customFormat="1" ht="9" customHeight="1" x14ac:dyDescent="0.2">
      <c r="A6" s="71"/>
      <c r="B6" s="71"/>
      <c r="C6" s="71"/>
      <c r="D6" s="71"/>
      <c r="E6" s="71"/>
      <c r="F6" s="71"/>
      <c r="G6" s="71"/>
      <c r="H6" s="71"/>
      <c r="I6" s="11"/>
      <c r="J6" s="11"/>
      <c r="K6" s="22">
        <f t="shared" si="0"/>
        <v>43787</v>
      </c>
      <c r="L6" s="22">
        <f t="shared" si="0"/>
        <v>43788</v>
      </c>
      <c r="M6" s="22">
        <f t="shared" si="0"/>
        <v>43789</v>
      </c>
      <c r="N6" s="22">
        <f t="shared" si="0"/>
        <v>43790</v>
      </c>
      <c r="O6" s="22">
        <f t="shared" si="0"/>
        <v>43791</v>
      </c>
      <c r="P6" s="22">
        <f t="shared" si="0"/>
        <v>43792</v>
      </c>
      <c r="Q6" s="22">
        <f t="shared" si="0"/>
        <v>43793</v>
      </c>
      <c r="R6" s="3"/>
      <c r="S6" s="22">
        <f t="shared" si="1"/>
        <v>43850</v>
      </c>
      <c r="T6" s="22">
        <f t="shared" si="1"/>
        <v>43851</v>
      </c>
      <c r="U6" s="22">
        <f t="shared" si="1"/>
        <v>43852</v>
      </c>
      <c r="V6" s="22">
        <f t="shared" si="1"/>
        <v>43853</v>
      </c>
      <c r="W6" s="22">
        <f t="shared" si="1"/>
        <v>43854</v>
      </c>
      <c r="X6" s="22">
        <f t="shared" si="1"/>
        <v>43855</v>
      </c>
      <c r="Y6" s="22">
        <f t="shared" si="1"/>
        <v>43856</v>
      </c>
    </row>
    <row r="7" spans="1:33" s="4" customFormat="1" ht="9" customHeight="1" x14ac:dyDescent="0.2">
      <c r="A7" s="71"/>
      <c r="B7" s="71"/>
      <c r="C7" s="71"/>
      <c r="D7" s="71"/>
      <c r="E7" s="71"/>
      <c r="F7" s="71"/>
      <c r="G7" s="71"/>
      <c r="H7" s="71"/>
      <c r="I7" s="11"/>
      <c r="J7" s="11"/>
      <c r="K7" s="22">
        <f t="shared" si="0"/>
        <v>43794</v>
      </c>
      <c r="L7" s="22">
        <f t="shared" si="0"/>
        <v>43795</v>
      </c>
      <c r="M7" s="22">
        <f t="shared" si="0"/>
        <v>43796</v>
      </c>
      <c r="N7" s="22">
        <f t="shared" si="0"/>
        <v>43797</v>
      </c>
      <c r="O7" s="22">
        <f t="shared" si="0"/>
        <v>43798</v>
      </c>
      <c r="P7" s="22">
        <f t="shared" si="0"/>
        <v>43799</v>
      </c>
      <c r="Q7" s="22" t="str">
        <f t="shared" si="0"/>
        <v/>
      </c>
      <c r="R7" s="3"/>
      <c r="S7" s="22">
        <f t="shared" si="1"/>
        <v>43857</v>
      </c>
      <c r="T7" s="22">
        <f t="shared" si="1"/>
        <v>43858</v>
      </c>
      <c r="U7" s="22">
        <f t="shared" si="1"/>
        <v>43859</v>
      </c>
      <c r="V7" s="22">
        <f t="shared" si="1"/>
        <v>43860</v>
      </c>
      <c r="W7" s="22">
        <f t="shared" si="1"/>
        <v>43861</v>
      </c>
      <c r="X7" s="22" t="str">
        <f t="shared" si="1"/>
        <v/>
      </c>
      <c r="Y7" s="22" t="str">
        <f t="shared" si="1"/>
        <v/>
      </c>
    </row>
    <row r="8" spans="1:33"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3" s="1" customFormat="1" ht="21" customHeight="1" x14ac:dyDescent="0.2">
      <c r="A9" s="72">
        <f>A10</f>
        <v>43794</v>
      </c>
      <c r="B9" s="73"/>
      <c r="C9" s="73">
        <f>C10</f>
        <v>43795</v>
      </c>
      <c r="D9" s="73"/>
      <c r="E9" s="73">
        <f>E10</f>
        <v>43796</v>
      </c>
      <c r="F9" s="73"/>
      <c r="G9" s="73">
        <f>G10</f>
        <v>43797</v>
      </c>
      <c r="H9" s="73"/>
      <c r="I9" s="73">
        <f>I10</f>
        <v>43798</v>
      </c>
      <c r="J9" s="73"/>
      <c r="K9" s="73">
        <f>K10</f>
        <v>43799</v>
      </c>
      <c r="L9" s="73"/>
      <c r="M9" s="73"/>
      <c r="N9" s="73"/>
      <c r="O9" s="73"/>
      <c r="P9" s="73"/>
      <c r="Q9" s="73"/>
      <c r="R9" s="73"/>
      <c r="S9" s="73">
        <f>S10</f>
        <v>43800</v>
      </c>
      <c r="T9" s="73"/>
      <c r="U9" s="73"/>
      <c r="V9" s="73"/>
      <c r="W9" s="73"/>
      <c r="X9" s="73"/>
      <c r="Y9" s="73"/>
      <c r="Z9" s="75"/>
    </row>
    <row r="10" spans="1:33" s="1" customFormat="1" ht="18.75" x14ac:dyDescent="0.2">
      <c r="A10" s="35">
        <f>$A$1-(WEEKDAY($A$1,1)-(start_day-1))-IF((WEEKDAY($A$1,1)-(start_day-1))&lt;=0,7,0)+1</f>
        <v>43794</v>
      </c>
      <c r="B10" s="36"/>
      <c r="C10" s="12">
        <f>A10+1</f>
        <v>43795</v>
      </c>
      <c r="D10" s="13"/>
      <c r="E10" s="12">
        <f>C10+1</f>
        <v>43796</v>
      </c>
      <c r="F10" s="13"/>
      <c r="G10" s="12">
        <f>E10+1</f>
        <v>43797</v>
      </c>
      <c r="H10" s="13"/>
      <c r="I10" s="12">
        <f>G10+1</f>
        <v>43798</v>
      </c>
      <c r="J10" s="13"/>
      <c r="K10" s="67">
        <f>I10+1</f>
        <v>43799</v>
      </c>
      <c r="L10" s="68"/>
      <c r="M10" s="65"/>
      <c r="N10" s="65"/>
      <c r="O10" s="65"/>
      <c r="P10" s="65"/>
      <c r="Q10" s="65"/>
      <c r="R10" s="66"/>
      <c r="S10" s="106">
        <f>K10+1</f>
        <v>43800</v>
      </c>
      <c r="T10" s="107"/>
      <c r="U10" s="108"/>
      <c r="V10" s="108"/>
      <c r="W10" s="108"/>
      <c r="X10" s="108"/>
      <c r="Y10" s="108"/>
      <c r="Z10" s="109"/>
      <c r="AB10" s="51" t="s">
        <v>77</v>
      </c>
      <c r="AC10" s="51"/>
      <c r="AD10" s="51"/>
      <c r="AE10" s="51"/>
      <c r="AF10" s="51"/>
      <c r="AG10" s="51"/>
    </row>
    <row r="11" spans="1:33" s="1" customFormat="1" x14ac:dyDescent="0.2">
      <c r="A11" s="80" t="s">
        <v>14</v>
      </c>
      <c r="B11" s="81"/>
      <c r="C11" s="69"/>
      <c r="D11" s="70"/>
      <c r="E11" s="69"/>
      <c r="F11" s="70"/>
      <c r="G11" s="69"/>
      <c r="H11" s="70"/>
      <c r="I11" s="69"/>
      <c r="J11" s="70"/>
      <c r="K11" s="55"/>
      <c r="L11" s="57"/>
      <c r="M11" s="57"/>
      <c r="N11" s="57"/>
      <c r="O11" s="57"/>
      <c r="P11" s="57"/>
      <c r="Q11" s="57"/>
      <c r="R11" s="56"/>
      <c r="S11" s="103" t="s">
        <v>38</v>
      </c>
      <c r="T11" s="104"/>
      <c r="U11" s="104"/>
      <c r="V11" s="104"/>
      <c r="W11" s="104"/>
      <c r="X11" s="104"/>
      <c r="Y11" s="104"/>
      <c r="Z11" s="105"/>
      <c r="AB11" s="51" t="s">
        <v>79</v>
      </c>
      <c r="AC11" s="51"/>
      <c r="AD11" s="51"/>
      <c r="AE11" s="51"/>
      <c r="AF11" s="51"/>
      <c r="AG11" s="51"/>
    </row>
    <row r="12" spans="1:33" s="1" customFormat="1" x14ac:dyDescent="0.2">
      <c r="A12" s="80" t="s">
        <v>16</v>
      </c>
      <c r="B12" s="81"/>
      <c r="C12" s="69"/>
      <c r="D12" s="70"/>
      <c r="E12" s="69"/>
      <c r="F12" s="70"/>
      <c r="G12" s="69"/>
      <c r="H12" s="70"/>
      <c r="I12" s="69"/>
      <c r="J12" s="70"/>
      <c r="K12" s="55"/>
      <c r="L12" s="57"/>
      <c r="M12" s="57"/>
      <c r="N12" s="57"/>
      <c r="O12" s="57"/>
      <c r="P12" s="57"/>
      <c r="Q12" s="57"/>
      <c r="R12" s="56"/>
      <c r="S12" s="103" t="s">
        <v>51</v>
      </c>
      <c r="T12" s="104"/>
      <c r="U12" s="104"/>
      <c r="V12" s="104"/>
      <c r="W12" s="104"/>
      <c r="X12" s="104"/>
      <c r="Y12" s="104"/>
      <c r="Z12" s="105"/>
      <c r="AB12" s="51" t="s">
        <v>80</v>
      </c>
      <c r="AC12" s="51"/>
      <c r="AD12" s="51"/>
      <c r="AE12" s="51"/>
      <c r="AF12" s="51"/>
      <c r="AG12" s="51"/>
    </row>
    <row r="13" spans="1:33" s="1" customFormat="1" x14ac:dyDescent="0.2">
      <c r="A13" s="80" t="s">
        <v>44</v>
      </c>
      <c r="B13" s="81"/>
      <c r="C13" s="69"/>
      <c r="D13" s="70"/>
      <c r="E13" s="69"/>
      <c r="F13" s="70"/>
      <c r="G13" s="69"/>
      <c r="H13" s="70"/>
      <c r="I13" s="69"/>
      <c r="J13" s="70"/>
      <c r="K13" s="55"/>
      <c r="L13" s="57"/>
      <c r="M13" s="57"/>
      <c r="N13" s="57"/>
      <c r="O13" s="57"/>
      <c r="P13" s="57"/>
      <c r="Q13" s="57"/>
      <c r="R13" s="56"/>
      <c r="S13" s="103"/>
      <c r="T13" s="104"/>
      <c r="U13" s="104"/>
      <c r="V13" s="104"/>
      <c r="W13" s="104"/>
      <c r="X13" s="104"/>
      <c r="Y13" s="104"/>
      <c r="Z13" s="105"/>
      <c r="AB13" s="51" t="s">
        <v>81</v>
      </c>
      <c r="AC13" s="51"/>
      <c r="AD13" s="51"/>
      <c r="AE13" s="51"/>
      <c r="AF13" s="51"/>
      <c r="AG13" s="51"/>
    </row>
    <row r="14" spans="1:33" s="1" customFormat="1" x14ac:dyDescent="0.2">
      <c r="A14" s="80" t="s">
        <v>45</v>
      </c>
      <c r="B14" s="81"/>
      <c r="C14" s="69"/>
      <c r="D14" s="70"/>
      <c r="E14" s="69"/>
      <c r="F14" s="70"/>
      <c r="G14" s="69"/>
      <c r="H14" s="70"/>
      <c r="I14" s="69"/>
      <c r="J14" s="70"/>
      <c r="K14" s="55"/>
      <c r="L14" s="57"/>
      <c r="M14" s="57"/>
      <c r="N14" s="57"/>
      <c r="O14" s="57"/>
      <c r="P14" s="57"/>
      <c r="Q14" s="57"/>
      <c r="R14" s="56"/>
      <c r="S14" s="103"/>
      <c r="T14" s="104"/>
      <c r="U14" s="104"/>
      <c r="V14" s="104"/>
      <c r="W14" s="104"/>
      <c r="X14" s="104"/>
      <c r="Y14" s="104"/>
      <c r="Z14" s="105"/>
      <c r="AB14" s="51" t="s">
        <v>82</v>
      </c>
      <c r="AC14" s="51"/>
      <c r="AD14" s="51"/>
      <c r="AE14" s="51"/>
      <c r="AF14" s="51"/>
      <c r="AG14" s="51"/>
    </row>
    <row r="15" spans="1:33" s="2" customFormat="1" ht="13.35" customHeight="1" x14ac:dyDescent="0.2">
      <c r="A15" s="84" t="s">
        <v>88</v>
      </c>
      <c r="B15" s="85"/>
      <c r="C15" s="78"/>
      <c r="D15" s="79"/>
      <c r="E15" s="78"/>
      <c r="F15" s="79"/>
      <c r="G15" s="78"/>
      <c r="H15" s="79"/>
      <c r="I15" s="78"/>
      <c r="J15" s="79"/>
      <c r="K15" s="62"/>
      <c r="L15" s="63"/>
      <c r="M15" s="63"/>
      <c r="N15" s="63"/>
      <c r="O15" s="63"/>
      <c r="P15" s="63"/>
      <c r="Q15" s="63"/>
      <c r="R15" s="64"/>
      <c r="S15" s="100"/>
      <c r="T15" s="101"/>
      <c r="U15" s="101"/>
      <c r="V15" s="101"/>
      <c r="W15" s="101"/>
      <c r="X15" s="101"/>
      <c r="Y15" s="101"/>
      <c r="Z15" s="102"/>
      <c r="AA15" s="1"/>
      <c r="AB15" s="52" t="s">
        <v>83</v>
      </c>
      <c r="AC15" s="53"/>
      <c r="AD15" s="53"/>
      <c r="AE15" s="53"/>
      <c r="AF15" s="53"/>
      <c r="AG15" s="53"/>
    </row>
    <row r="16" spans="1:33" s="1" customFormat="1" ht="18.75" x14ac:dyDescent="0.2">
      <c r="A16" s="49">
        <f>S10+1</f>
        <v>43801</v>
      </c>
      <c r="B16" s="50"/>
      <c r="C16" s="12">
        <f>A16+1</f>
        <v>43802</v>
      </c>
      <c r="D16" s="13"/>
      <c r="E16" s="12">
        <f>C16+1</f>
        <v>43803</v>
      </c>
      <c r="F16" s="13"/>
      <c r="G16" s="12">
        <f>E16+1</f>
        <v>43804</v>
      </c>
      <c r="H16" s="13"/>
      <c r="I16" s="12">
        <f>G16+1</f>
        <v>43805</v>
      </c>
      <c r="J16" s="13"/>
      <c r="K16" s="67">
        <f>I16+1</f>
        <v>43806</v>
      </c>
      <c r="L16" s="68"/>
      <c r="M16" s="65"/>
      <c r="N16" s="65"/>
      <c r="O16" s="65"/>
      <c r="P16" s="65"/>
      <c r="Q16" s="65"/>
      <c r="R16" s="66"/>
      <c r="S16" s="67">
        <f>K16+1</f>
        <v>43807</v>
      </c>
      <c r="T16" s="68"/>
      <c r="U16" s="65"/>
      <c r="V16" s="65"/>
      <c r="W16" s="65"/>
      <c r="X16" s="65"/>
      <c r="Y16" s="65"/>
      <c r="Z16" s="66"/>
      <c r="AB16" s="51" t="s">
        <v>84</v>
      </c>
      <c r="AC16" s="51"/>
      <c r="AD16" s="51"/>
      <c r="AE16" s="51"/>
      <c r="AF16" s="51"/>
      <c r="AG16" s="51"/>
    </row>
    <row r="17" spans="1:33" s="1" customFormat="1" x14ac:dyDescent="0.2">
      <c r="A17" s="88" t="s">
        <v>77</v>
      </c>
      <c r="B17" s="89"/>
      <c r="C17" s="69"/>
      <c r="D17" s="70"/>
      <c r="E17" s="69"/>
      <c r="F17" s="70"/>
      <c r="G17" s="69"/>
      <c r="H17" s="70"/>
      <c r="I17" s="69"/>
      <c r="J17" s="70"/>
      <c r="K17" s="55"/>
      <c r="L17" s="57"/>
      <c r="M17" s="57"/>
      <c r="N17" s="57"/>
      <c r="O17" s="57"/>
      <c r="P17" s="57"/>
      <c r="Q17" s="57"/>
      <c r="R17" s="56"/>
      <c r="S17" s="55"/>
      <c r="T17" s="57"/>
      <c r="U17" s="57"/>
      <c r="V17" s="57"/>
      <c r="W17" s="57"/>
      <c r="X17" s="57"/>
      <c r="Y17" s="57"/>
      <c r="Z17" s="56"/>
      <c r="AB17" s="51" t="s">
        <v>85</v>
      </c>
      <c r="AC17" s="51"/>
      <c r="AD17" s="51"/>
      <c r="AE17" s="51"/>
      <c r="AF17" s="51"/>
      <c r="AG17" s="51"/>
    </row>
    <row r="18" spans="1:33" s="1" customFormat="1" x14ac:dyDescent="0.2">
      <c r="A18" s="88" t="s">
        <v>39</v>
      </c>
      <c r="B18" s="89"/>
      <c r="C18" s="69"/>
      <c r="D18" s="70"/>
      <c r="E18" s="69"/>
      <c r="F18" s="70"/>
      <c r="G18" s="69"/>
      <c r="H18" s="70"/>
      <c r="I18" s="69"/>
      <c r="J18" s="70"/>
      <c r="K18" s="55"/>
      <c r="L18" s="57"/>
      <c r="M18" s="57"/>
      <c r="N18" s="57"/>
      <c r="O18" s="57"/>
      <c r="P18" s="57"/>
      <c r="Q18" s="57"/>
      <c r="R18" s="56"/>
      <c r="S18" s="55"/>
      <c r="T18" s="57"/>
      <c r="U18" s="57"/>
      <c r="V18" s="57"/>
      <c r="W18" s="57"/>
      <c r="X18" s="57"/>
      <c r="Y18" s="57"/>
      <c r="Z18" s="56"/>
      <c r="AB18" s="51" t="s">
        <v>86</v>
      </c>
      <c r="AC18" s="51"/>
      <c r="AD18" s="51"/>
      <c r="AE18" s="51"/>
      <c r="AF18" s="51"/>
      <c r="AG18" s="51"/>
    </row>
    <row r="19" spans="1:33" s="1" customFormat="1" x14ac:dyDescent="0.2">
      <c r="A19" s="88"/>
      <c r="B19" s="89"/>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33" s="1" customFormat="1" x14ac:dyDescent="0.2">
      <c r="A20" s="88"/>
      <c r="B20" s="89"/>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33" s="2" customFormat="1" ht="13.35" customHeight="1" x14ac:dyDescent="0.2">
      <c r="A21" s="86"/>
      <c r="B21" s="87"/>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33" s="1" customFormat="1" ht="18.75" x14ac:dyDescent="0.2">
      <c r="A22" s="49">
        <f>S16+1</f>
        <v>43808</v>
      </c>
      <c r="B22" s="50"/>
      <c r="C22" s="12">
        <f>A22+1</f>
        <v>43809</v>
      </c>
      <c r="D22" s="13"/>
      <c r="E22" s="12">
        <f>C22+1</f>
        <v>43810</v>
      </c>
      <c r="F22" s="13"/>
      <c r="G22" s="12">
        <f>E22+1</f>
        <v>43811</v>
      </c>
      <c r="H22" s="13"/>
      <c r="I22" s="12">
        <f>G22+1</f>
        <v>43812</v>
      </c>
      <c r="J22" s="13"/>
      <c r="K22" s="67">
        <f>I22+1</f>
        <v>43813</v>
      </c>
      <c r="L22" s="68"/>
      <c r="M22" s="65"/>
      <c r="N22" s="65"/>
      <c r="O22" s="65"/>
      <c r="P22" s="65"/>
      <c r="Q22" s="65"/>
      <c r="R22" s="66"/>
      <c r="S22" s="67">
        <f>K22+1</f>
        <v>43814</v>
      </c>
      <c r="T22" s="68"/>
      <c r="U22" s="65"/>
      <c r="V22" s="65"/>
      <c r="W22" s="65"/>
      <c r="X22" s="65"/>
      <c r="Y22" s="65"/>
      <c r="Z22" s="66"/>
    </row>
    <row r="23" spans="1:33" s="1" customFormat="1" x14ac:dyDescent="0.2">
      <c r="A23" s="88" t="s">
        <v>77</v>
      </c>
      <c r="B23" s="89"/>
      <c r="C23" s="69"/>
      <c r="D23" s="70"/>
      <c r="E23" s="69"/>
      <c r="F23" s="70"/>
      <c r="G23" s="69"/>
      <c r="H23" s="70"/>
      <c r="I23" s="69"/>
      <c r="J23" s="70"/>
      <c r="K23" s="55"/>
      <c r="L23" s="57"/>
      <c r="M23" s="57"/>
      <c r="N23" s="57"/>
      <c r="O23" s="57"/>
      <c r="P23" s="57"/>
      <c r="Q23" s="57"/>
      <c r="R23" s="56"/>
      <c r="S23" s="55"/>
      <c r="T23" s="57"/>
      <c r="U23" s="57"/>
      <c r="V23" s="57"/>
      <c r="W23" s="57"/>
      <c r="X23" s="57"/>
      <c r="Y23" s="57"/>
      <c r="Z23" s="56"/>
    </row>
    <row r="24" spans="1:33" s="1" customFormat="1" x14ac:dyDescent="0.2">
      <c r="A24" s="88" t="s">
        <v>39</v>
      </c>
      <c r="B24" s="89"/>
      <c r="C24" s="69"/>
      <c r="D24" s="70"/>
      <c r="E24" s="69"/>
      <c r="F24" s="70"/>
      <c r="G24" s="69"/>
      <c r="H24" s="70"/>
      <c r="I24" s="69"/>
      <c r="J24" s="70"/>
      <c r="K24" s="55"/>
      <c r="L24" s="57"/>
      <c r="M24" s="57"/>
      <c r="N24" s="57"/>
      <c r="O24" s="57"/>
      <c r="P24" s="57"/>
      <c r="Q24" s="57"/>
      <c r="R24" s="56"/>
      <c r="S24" s="55"/>
      <c r="T24" s="57"/>
      <c r="U24" s="57"/>
      <c r="V24" s="57"/>
      <c r="W24" s="57"/>
      <c r="X24" s="57"/>
      <c r="Y24" s="57"/>
      <c r="Z24" s="56"/>
    </row>
    <row r="25" spans="1:33" s="1" customFormat="1" x14ac:dyDescent="0.2">
      <c r="A25" s="88"/>
      <c r="B25" s="89"/>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33" s="1" customFormat="1" x14ac:dyDescent="0.2">
      <c r="A26" s="88"/>
      <c r="B26" s="89"/>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33" s="2" customFormat="1" x14ac:dyDescent="0.2">
      <c r="A27" s="86"/>
      <c r="B27" s="87"/>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33" s="1" customFormat="1" ht="18.75" x14ac:dyDescent="0.2">
      <c r="A28" s="49">
        <f>S22+1</f>
        <v>43815</v>
      </c>
      <c r="B28" s="50"/>
      <c r="C28" s="12">
        <f>A28+1</f>
        <v>43816</v>
      </c>
      <c r="D28" s="13"/>
      <c r="E28" s="12">
        <f>C28+1</f>
        <v>43817</v>
      </c>
      <c r="F28" s="13"/>
      <c r="G28" s="12">
        <f>E28+1</f>
        <v>43818</v>
      </c>
      <c r="H28" s="13"/>
      <c r="I28" s="12">
        <f>G28+1</f>
        <v>43819</v>
      </c>
      <c r="J28" s="13"/>
      <c r="K28" s="67">
        <f>I28+1</f>
        <v>43820</v>
      </c>
      <c r="L28" s="68"/>
      <c r="M28" s="65"/>
      <c r="N28" s="65"/>
      <c r="O28" s="65"/>
      <c r="P28" s="65"/>
      <c r="Q28" s="65"/>
      <c r="R28" s="66"/>
      <c r="S28" s="67">
        <f>K28+1</f>
        <v>43821</v>
      </c>
      <c r="T28" s="68"/>
      <c r="U28" s="65"/>
      <c r="V28" s="65"/>
      <c r="W28" s="65"/>
      <c r="X28" s="65"/>
      <c r="Y28" s="65"/>
      <c r="Z28" s="66"/>
    </row>
    <row r="29" spans="1:33" s="1" customFormat="1" x14ac:dyDescent="0.2">
      <c r="A29" s="88" t="s">
        <v>77</v>
      </c>
      <c r="B29" s="89"/>
      <c r="C29" s="69"/>
      <c r="D29" s="70"/>
      <c r="E29" s="69"/>
      <c r="F29" s="70"/>
      <c r="G29" s="69"/>
      <c r="H29" s="70"/>
      <c r="I29" s="69"/>
      <c r="J29" s="70"/>
      <c r="K29" s="55" t="s">
        <v>7</v>
      </c>
      <c r="L29" s="57"/>
      <c r="M29" s="57"/>
      <c r="N29" s="57"/>
      <c r="O29" s="57"/>
      <c r="P29" s="57"/>
      <c r="Q29" s="57"/>
      <c r="R29" s="56"/>
      <c r="S29" s="55" t="s">
        <v>7</v>
      </c>
      <c r="T29" s="57"/>
      <c r="U29" s="57"/>
      <c r="V29" s="57"/>
      <c r="W29" s="57"/>
      <c r="X29" s="57"/>
      <c r="Y29" s="57"/>
      <c r="Z29" s="56"/>
    </row>
    <row r="30" spans="1:33" s="1" customFormat="1" x14ac:dyDescent="0.2">
      <c r="A30" s="88" t="s">
        <v>39</v>
      </c>
      <c r="B30" s="89"/>
      <c r="C30" s="69"/>
      <c r="D30" s="70"/>
      <c r="E30" s="69"/>
      <c r="F30" s="70"/>
      <c r="G30" s="69"/>
      <c r="H30" s="70"/>
      <c r="I30" s="69"/>
      <c r="J30" s="70"/>
      <c r="K30" s="55"/>
      <c r="L30" s="57"/>
      <c r="M30" s="57"/>
      <c r="N30" s="57"/>
      <c r="O30" s="57"/>
      <c r="P30" s="57"/>
      <c r="Q30" s="57"/>
      <c r="R30" s="56"/>
      <c r="S30" s="55"/>
      <c r="T30" s="57"/>
      <c r="U30" s="57"/>
      <c r="V30" s="57"/>
      <c r="W30" s="57"/>
      <c r="X30" s="57"/>
      <c r="Y30" s="57"/>
      <c r="Z30" s="56"/>
    </row>
    <row r="31" spans="1:33" s="1" customFormat="1" x14ac:dyDescent="0.2">
      <c r="A31" s="88"/>
      <c r="B31" s="89"/>
      <c r="C31" s="69"/>
      <c r="D31" s="70"/>
      <c r="E31" s="69"/>
      <c r="F31" s="70"/>
      <c r="G31" s="69"/>
      <c r="H31" s="70"/>
      <c r="I31" s="69"/>
      <c r="J31" s="70"/>
      <c r="K31" s="55"/>
      <c r="L31" s="57"/>
      <c r="M31" s="57"/>
      <c r="N31" s="57"/>
      <c r="O31" s="57"/>
      <c r="P31" s="57"/>
      <c r="Q31" s="57"/>
      <c r="R31" s="56"/>
      <c r="S31" s="55"/>
      <c r="T31" s="57"/>
      <c r="U31" s="57"/>
      <c r="V31" s="57"/>
      <c r="W31" s="57"/>
      <c r="X31" s="57"/>
      <c r="Y31" s="57"/>
      <c r="Z31" s="56"/>
    </row>
    <row r="32" spans="1:33" s="1" customFormat="1" x14ac:dyDescent="0.2">
      <c r="A32" s="88"/>
      <c r="B32" s="89"/>
      <c r="C32" s="69"/>
      <c r="D32" s="70"/>
      <c r="E32" s="69"/>
      <c r="F32" s="70"/>
      <c r="G32" s="69"/>
      <c r="H32" s="70"/>
      <c r="I32" s="69"/>
      <c r="J32" s="70"/>
      <c r="K32" s="55"/>
      <c r="L32" s="57"/>
      <c r="M32" s="57"/>
      <c r="N32" s="57"/>
      <c r="O32" s="57"/>
      <c r="P32" s="57"/>
      <c r="Q32" s="57"/>
      <c r="R32" s="56"/>
      <c r="S32" s="55"/>
      <c r="T32" s="57"/>
      <c r="U32" s="57"/>
      <c r="V32" s="57"/>
      <c r="W32" s="57"/>
      <c r="X32" s="57"/>
      <c r="Y32" s="57"/>
      <c r="Z32" s="56"/>
    </row>
    <row r="33" spans="1:27" s="2" customFormat="1" x14ac:dyDescent="0.2">
      <c r="A33" s="86"/>
      <c r="B33" s="87"/>
      <c r="C33" s="78"/>
      <c r="D33" s="79"/>
      <c r="E33" s="78"/>
      <c r="F33" s="79"/>
      <c r="G33" s="78"/>
      <c r="H33" s="79"/>
      <c r="I33" s="78"/>
      <c r="J33" s="79"/>
      <c r="K33" s="62"/>
      <c r="L33" s="63"/>
      <c r="M33" s="63"/>
      <c r="N33" s="63"/>
      <c r="O33" s="63"/>
      <c r="P33" s="63"/>
      <c r="Q33" s="63"/>
      <c r="R33" s="64"/>
      <c r="S33" s="62"/>
      <c r="T33" s="63"/>
      <c r="U33" s="63"/>
      <c r="V33" s="63"/>
      <c r="W33" s="63"/>
      <c r="X33" s="63"/>
      <c r="Y33" s="63"/>
      <c r="Z33" s="64"/>
      <c r="AA33" s="1"/>
    </row>
    <row r="34" spans="1:27" s="1" customFormat="1" ht="18.75" x14ac:dyDescent="0.2">
      <c r="A34" s="44">
        <f>S28+1</f>
        <v>43822</v>
      </c>
      <c r="B34" s="45"/>
      <c r="C34" s="44">
        <f>A34+1</f>
        <v>43823</v>
      </c>
      <c r="D34" s="46"/>
      <c r="E34" s="44">
        <f>C34+1</f>
        <v>43824</v>
      </c>
      <c r="F34" s="46"/>
      <c r="G34" s="44">
        <f>E34+1</f>
        <v>43825</v>
      </c>
      <c r="H34" s="46"/>
      <c r="I34" s="44">
        <f>G34+1</f>
        <v>43826</v>
      </c>
      <c r="J34" s="46"/>
      <c r="K34" s="67">
        <f>I34+1</f>
        <v>43827</v>
      </c>
      <c r="L34" s="68"/>
      <c r="M34" s="65"/>
      <c r="N34" s="65"/>
      <c r="O34" s="65"/>
      <c r="P34" s="65"/>
      <c r="Q34" s="65"/>
      <c r="R34" s="66"/>
      <c r="S34" s="67">
        <f>K34+1</f>
        <v>43828</v>
      </c>
      <c r="T34" s="68"/>
      <c r="U34" s="65"/>
      <c r="V34" s="65"/>
      <c r="W34" s="65"/>
      <c r="X34" s="65"/>
      <c r="Y34" s="65"/>
      <c r="Z34" s="66"/>
    </row>
    <row r="35" spans="1:27" s="1" customFormat="1" x14ac:dyDescent="0.2">
      <c r="A35" s="55" t="s">
        <v>7</v>
      </c>
      <c r="B35" s="57"/>
      <c r="C35" s="55" t="s">
        <v>7</v>
      </c>
      <c r="D35" s="57"/>
      <c r="E35" s="55" t="s">
        <v>7</v>
      </c>
      <c r="F35" s="57"/>
      <c r="G35" s="55" t="s">
        <v>7</v>
      </c>
      <c r="H35" s="57"/>
      <c r="I35" s="55" t="s">
        <v>7</v>
      </c>
      <c r="J35" s="57"/>
      <c r="K35" s="55" t="s">
        <v>7</v>
      </c>
      <c r="L35" s="57"/>
      <c r="M35" s="57"/>
      <c r="N35" s="57"/>
      <c r="O35" s="57"/>
      <c r="P35" s="57"/>
      <c r="Q35" s="57"/>
      <c r="R35" s="56"/>
      <c r="S35" s="55" t="s">
        <v>7</v>
      </c>
      <c r="T35" s="57"/>
      <c r="U35" s="57"/>
      <c r="V35" s="57"/>
      <c r="W35" s="57"/>
      <c r="X35" s="57"/>
      <c r="Y35" s="57"/>
      <c r="Z35" s="56"/>
    </row>
    <row r="36" spans="1:27" s="1" customFormat="1" x14ac:dyDescent="0.2">
      <c r="A36" s="55"/>
      <c r="B36" s="57"/>
      <c r="C36" s="55"/>
      <c r="D36" s="56"/>
      <c r="E36" s="55"/>
      <c r="F36" s="56"/>
      <c r="G36" s="55"/>
      <c r="H36" s="56"/>
      <c r="I36" s="55"/>
      <c r="J36" s="56"/>
      <c r="K36" s="55"/>
      <c r="L36" s="57"/>
      <c r="M36" s="57"/>
      <c r="N36" s="57"/>
      <c r="O36" s="57"/>
      <c r="P36" s="57"/>
      <c r="Q36" s="57"/>
      <c r="R36" s="56"/>
      <c r="S36" s="55"/>
      <c r="T36" s="57"/>
      <c r="U36" s="57"/>
      <c r="V36" s="57"/>
      <c r="W36" s="57"/>
      <c r="X36" s="57"/>
      <c r="Y36" s="57"/>
      <c r="Z36" s="56"/>
    </row>
    <row r="37" spans="1:27" s="1" customFormat="1" x14ac:dyDescent="0.2">
      <c r="A37" s="55"/>
      <c r="B37" s="57"/>
      <c r="C37" s="55"/>
      <c r="D37" s="56"/>
      <c r="E37" s="55"/>
      <c r="F37" s="56"/>
      <c r="G37" s="55"/>
      <c r="H37" s="56"/>
      <c r="I37" s="55"/>
      <c r="J37" s="56"/>
      <c r="K37" s="55"/>
      <c r="L37" s="57"/>
      <c r="M37" s="57"/>
      <c r="N37" s="57"/>
      <c r="O37" s="57"/>
      <c r="P37" s="57"/>
      <c r="Q37" s="57"/>
      <c r="R37" s="56"/>
      <c r="S37" s="55"/>
      <c r="T37" s="57"/>
      <c r="U37" s="57"/>
      <c r="V37" s="57"/>
      <c r="W37" s="57"/>
      <c r="X37" s="57"/>
      <c r="Y37" s="57"/>
      <c r="Z37" s="56"/>
    </row>
    <row r="38" spans="1:27" s="1" customFormat="1" x14ac:dyDescent="0.2">
      <c r="A38" s="55"/>
      <c r="B38" s="57"/>
      <c r="C38" s="55"/>
      <c r="D38" s="56"/>
      <c r="E38" s="55"/>
      <c r="F38" s="56"/>
      <c r="G38" s="55"/>
      <c r="H38" s="56"/>
      <c r="I38" s="55"/>
      <c r="J38" s="56"/>
      <c r="K38" s="55"/>
      <c r="L38" s="57"/>
      <c r="M38" s="57"/>
      <c r="N38" s="57"/>
      <c r="O38" s="57"/>
      <c r="P38" s="57"/>
      <c r="Q38" s="57"/>
      <c r="R38" s="56"/>
      <c r="S38" s="55"/>
      <c r="T38" s="57"/>
      <c r="U38" s="57"/>
      <c r="V38" s="57"/>
      <c r="W38" s="57"/>
      <c r="X38" s="57"/>
      <c r="Y38" s="57"/>
      <c r="Z38" s="56"/>
    </row>
    <row r="39" spans="1:27" s="2" customFormat="1" x14ac:dyDescent="0.2">
      <c r="A39" s="62"/>
      <c r="B39" s="63"/>
      <c r="C39" s="62"/>
      <c r="D39" s="64"/>
      <c r="E39" s="62"/>
      <c r="F39" s="64"/>
      <c r="G39" s="62"/>
      <c r="H39" s="64"/>
      <c r="I39" s="62"/>
      <c r="J39" s="64"/>
      <c r="K39" s="62"/>
      <c r="L39" s="63"/>
      <c r="M39" s="63"/>
      <c r="N39" s="63"/>
      <c r="O39" s="63"/>
      <c r="P39" s="63"/>
      <c r="Q39" s="63"/>
      <c r="R39" s="64"/>
      <c r="S39" s="62"/>
      <c r="T39" s="63"/>
      <c r="U39" s="63"/>
      <c r="V39" s="63"/>
      <c r="W39" s="63"/>
      <c r="X39" s="63"/>
      <c r="Y39" s="63"/>
      <c r="Z39" s="64"/>
      <c r="AA39" s="1"/>
    </row>
    <row r="40" spans="1:27" ht="18.75" x14ac:dyDescent="0.2">
      <c r="A40" s="44">
        <f>S34+1</f>
        <v>43829</v>
      </c>
      <c r="B40" s="45"/>
      <c r="C40" s="44">
        <f>A40+1</f>
        <v>43830</v>
      </c>
      <c r="D40" s="46"/>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55" t="s">
        <v>7</v>
      </c>
      <c r="B41" s="57"/>
      <c r="C41" s="55" t="s">
        <v>7</v>
      </c>
      <c r="D41" s="56"/>
      <c r="E41" s="18"/>
      <c r="F41" s="6"/>
      <c r="G41" s="6"/>
      <c r="H41" s="6"/>
      <c r="I41" s="6"/>
      <c r="J41" s="6"/>
      <c r="K41" s="6"/>
      <c r="L41" s="6"/>
      <c r="M41" s="6"/>
      <c r="N41" s="6"/>
      <c r="O41" s="6"/>
      <c r="P41" s="6"/>
      <c r="Q41" s="6"/>
      <c r="R41" s="6"/>
      <c r="S41" s="6"/>
      <c r="T41" s="6"/>
      <c r="U41" s="6"/>
      <c r="V41" s="6"/>
      <c r="W41" s="6"/>
      <c r="X41" s="6"/>
      <c r="Y41" s="6"/>
      <c r="Z41" s="8"/>
    </row>
    <row r="42" spans="1:27" x14ac:dyDescent="0.2">
      <c r="A42" s="55"/>
      <c r="B42" s="57"/>
      <c r="C42" s="55"/>
      <c r="D42" s="56"/>
      <c r="E42" s="18"/>
      <c r="F42" s="6"/>
      <c r="G42" s="6"/>
      <c r="H42" s="6"/>
      <c r="I42" s="6"/>
      <c r="J42" s="6"/>
      <c r="K42" s="6"/>
      <c r="L42" s="6"/>
      <c r="M42" s="6"/>
      <c r="N42" s="6"/>
      <c r="O42" s="6"/>
      <c r="P42" s="6"/>
      <c r="Q42" s="6"/>
      <c r="R42" s="6"/>
      <c r="S42" s="6"/>
      <c r="T42" s="6"/>
      <c r="U42" s="6"/>
      <c r="V42" s="6"/>
      <c r="W42" s="6"/>
      <c r="X42" s="6"/>
      <c r="Y42" s="6"/>
      <c r="Z42" s="7"/>
    </row>
    <row r="43" spans="1:27" x14ac:dyDescent="0.2">
      <c r="A43" s="55"/>
      <c r="B43" s="57"/>
      <c r="C43" s="55"/>
      <c r="D43" s="56"/>
      <c r="E43" s="18"/>
      <c r="F43" s="6"/>
      <c r="G43" s="6"/>
      <c r="H43" s="6"/>
      <c r="I43" s="6"/>
      <c r="J43" s="6"/>
      <c r="K43" s="6"/>
      <c r="L43" s="6"/>
      <c r="M43" s="6"/>
      <c r="N43" s="6"/>
      <c r="O43" s="6"/>
      <c r="P43" s="6"/>
      <c r="Q43" s="6"/>
      <c r="R43" s="6"/>
      <c r="S43" s="6"/>
      <c r="T43" s="6"/>
      <c r="U43" s="6"/>
      <c r="V43" s="6"/>
      <c r="W43" s="6"/>
      <c r="X43" s="6"/>
      <c r="Y43" s="6"/>
      <c r="Z43" s="7"/>
    </row>
    <row r="44" spans="1:27" x14ac:dyDescent="0.2">
      <c r="A44" s="55"/>
      <c r="B44" s="57"/>
      <c r="C44" s="55"/>
      <c r="D44" s="56"/>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62"/>
      <c r="B45" s="63"/>
      <c r="C45" s="62"/>
      <c r="D45" s="64"/>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D45"/>
  <sheetViews>
    <sheetView showGridLines="0" topLeftCell="A13" workbookViewId="0">
      <selection activeCell="A43" sqref="A43:B43"/>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30" s="3" customFormat="1" ht="15" customHeight="1" x14ac:dyDescent="0.2">
      <c r="A1" s="71">
        <f>DATE(August!AD18,August!AD20+5,1)</f>
        <v>43831</v>
      </c>
      <c r="B1" s="71"/>
      <c r="C1" s="71"/>
      <c r="D1" s="71"/>
      <c r="E1" s="71"/>
      <c r="F1" s="71"/>
      <c r="G1" s="71"/>
      <c r="H1" s="71"/>
      <c r="I1" s="11"/>
      <c r="J1" s="11"/>
      <c r="K1" s="74">
        <f>DATE(YEAR(A1),MONTH(A1)-1,1)</f>
        <v>43800</v>
      </c>
      <c r="L1" s="74"/>
      <c r="M1" s="74"/>
      <c r="N1" s="74"/>
      <c r="O1" s="74"/>
      <c r="P1" s="74"/>
      <c r="Q1" s="74"/>
      <c r="S1" s="74">
        <f>DATE(YEAR(A1),MONTH(A1)+1,1)</f>
        <v>43862</v>
      </c>
      <c r="T1" s="74"/>
      <c r="U1" s="74"/>
      <c r="V1" s="74"/>
      <c r="W1" s="74"/>
      <c r="X1" s="74"/>
      <c r="Y1" s="74"/>
    </row>
    <row r="2" spans="1:30"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30"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43800</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43862</v>
      </c>
      <c r="Y3" s="22">
        <f t="shared" si="1"/>
        <v>43863</v>
      </c>
    </row>
    <row r="4" spans="1:30" s="4" customFormat="1" ht="9" customHeight="1" x14ac:dyDescent="0.2">
      <c r="A4" s="71"/>
      <c r="B4" s="71"/>
      <c r="C4" s="71"/>
      <c r="D4" s="71"/>
      <c r="E4" s="71"/>
      <c r="F4" s="71"/>
      <c r="G4" s="71"/>
      <c r="H4" s="71"/>
      <c r="I4" s="11"/>
      <c r="J4" s="11"/>
      <c r="K4" s="22">
        <f t="shared" si="0"/>
        <v>43801</v>
      </c>
      <c r="L4" s="22">
        <f t="shared" si="0"/>
        <v>43802</v>
      </c>
      <c r="M4" s="22">
        <f t="shared" si="0"/>
        <v>43803</v>
      </c>
      <c r="N4" s="22">
        <f t="shared" si="0"/>
        <v>43804</v>
      </c>
      <c r="O4" s="22">
        <f t="shared" si="0"/>
        <v>43805</v>
      </c>
      <c r="P4" s="22">
        <f t="shared" si="0"/>
        <v>43806</v>
      </c>
      <c r="Q4" s="22">
        <f t="shared" si="0"/>
        <v>43807</v>
      </c>
      <c r="R4" s="3"/>
      <c r="S4" s="22">
        <f t="shared" si="1"/>
        <v>43864</v>
      </c>
      <c r="T4" s="22">
        <f t="shared" si="1"/>
        <v>43865</v>
      </c>
      <c r="U4" s="22">
        <f t="shared" si="1"/>
        <v>43866</v>
      </c>
      <c r="V4" s="22">
        <f t="shared" si="1"/>
        <v>43867</v>
      </c>
      <c r="W4" s="22">
        <f t="shared" si="1"/>
        <v>43868</v>
      </c>
      <c r="X4" s="22">
        <f t="shared" si="1"/>
        <v>43869</v>
      </c>
      <c r="Y4" s="22">
        <f t="shared" si="1"/>
        <v>43870</v>
      </c>
    </row>
    <row r="5" spans="1:30" s="4" customFormat="1" ht="9" customHeight="1" x14ac:dyDescent="0.2">
      <c r="A5" s="71"/>
      <c r="B5" s="71"/>
      <c r="C5" s="71"/>
      <c r="D5" s="71"/>
      <c r="E5" s="71"/>
      <c r="F5" s="71"/>
      <c r="G5" s="71"/>
      <c r="H5" s="71"/>
      <c r="I5" s="11"/>
      <c r="J5" s="11"/>
      <c r="K5" s="22">
        <f t="shared" si="0"/>
        <v>43808</v>
      </c>
      <c r="L5" s="22">
        <f t="shared" si="0"/>
        <v>43809</v>
      </c>
      <c r="M5" s="22">
        <f t="shared" si="0"/>
        <v>43810</v>
      </c>
      <c r="N5" s="22">
        <f t="shared" si="0"/>
        <v>43811</v>
      </c>
      <c r="O5" s="22">
        <f t="shared" si="0"/>
        <v>43812</v>
      </c>
      <c r="P5" s="22">
        <f t="shared" si="0"/>
        <v>43813</v>
      </c>
      <c r="Q5" s="22">
        <f t="shared" si="0"/>
        <v>43814</v>
      </c>
      <c r="R5" s="3"/>
      <c r="S5" s="22">
        <f t="shared" si="1"/>
        <v>43871</v>
      </c>
      <c r="T5" s="22">
        <f t="shared" si="1"/>
        <v>43872</v>
      </c>
      <c r="U5" s="22">
        <f t="shared" si="1"/>
        <v>43873</v>
      </c>
      <c r="V5" s="22">
        <f t="shared" si="1"/>
        <v>43874</v>
      </c>
      <c r="W5" s="22">
        <f t="shared" si="1"/>
        <v>43875</v>
      </c>
      <c r="X5" s="22">
        <f t="shared" si="1"/>
        <v>43876</v>
      </c>
      <c r="Y5" s="22">
        <f t="shared" si="1"/>
        <v>43877</v>
      </c>
    </row>
    <row r="6" spans="1:30" s="4" customFormat="1" ht="9" customHeight="1" x14ac:dyDescent="0.2">
      <c r="A6" s="71"/>
      <c r="B6" s="71"/>
      <c r="C6" s="71"/>
      <c r="D6" s="71"/>
      <c r="E6" s="71"/>
      <c r="F6" s="71"/>
      <c r="G6" s="71"/>
      <c r="H6" s="71"/>
      <c r="I6" s="11"/>
      <c r="J6" s="11"/>
      <c r="K6" s="22">
        <f t="shared" si="0"/>
        <v>43815</v>
      </c>
      <c r="L6" s="22">
        <f t="shared" si="0"/>
        <v>43816</v>
      </c>
      <c r="M6" s="22">
        <f t="shared" si="0"/>
        <v>43817</v>
      </c>
      <c r="N6" s="22">
        <f t="shared" si="0"/>
        <v>43818</v>
      </c>
      <c r="O6" s="22">
        <f t="shared" si="0"/>
        <v>43819</v>
      </c>
      <c r="P6" s="22">
        <f t="shared" si="0"/>
        <v>43820</v>
      </c>
      <c r="Q6" s="22">
        <f t="shared" si="0"/>
        <v>43821</v>
      </c>
      <c r="R6" s="3"/>
      <c r="S6" s="22">
        <f t="shared" si="1"/>
        <v>43878</v>
      </c>
      <c r="T6" s="22">
        <f t="shared" si="1"/>
        <v>43879</v>
      </c>
      <c r="U6" s="22">
        <f t="shared" si="1"/>
        <v>43880</v>
      </c>
      <c r="V6" s="22">
        <f t="shared" si="1"/>
        <v>43881</v>
      </c>
      <c r="W6" s="22">
        <f t="shared" si="1"/>
        <v>43882</v>
      </c>
      <c r="X6" s="22">
        <f t="shared" si="1"/>
        <v>43883</v>
      </c>
      <c r="Y6" s="22">
        <f t="shared" si="1"/>
        <v>43884</v>
      </c>
    </row>
    <row r="7" spans="1:30" s="4" customFormat="1" ht="9" customHeight="1" x14ac:dyDescent="0.2">
      <c r="A7" s="71"/>
      <c r="B7" s="71"/>
      <c r="C7" s="71"/>
      <c r="D7" s="71"/>
      <c r="E7" s="71"/>
      <c r="F7" s="71"/>
      <c r="G7" s="71"/>
      <c r="H7" s="71"/>
      <c r="I7" s="11"/>
      <c r="J7" s="11"/>
      <c r="K7" s="22">
        <f t="shared" si="0"/>
        <v>43822</v>
      </c>
      <c r="L7" s="22">
        <f t="shared" si="0"/>
        <v>43823</v>
      </c>
      <c r="M7" s="22">
        <f t="shared" si="0"/>
        <v>43824</v>
      </c>
      <c r="N7" s="22">
        <f t="shared" si="0"/>
        <v>43825</v>
      </c>
      <c r="O7" s="22">
        <f t="shared" si="0"/>
        <v>43826</v>
      </c>
      <c r="P7" s="22">
        <f t="shared" si="0"/>
        <v>43827</v>
      </c>
      <c r="Q7" s="22">
        <f t="shared" si="0"/>
        <v>43828</v>
      </c>
      <c r="R7" s="3"/>
      <c r="S7" s="22">
        <f t="shared" si="1"/>
        <v>43885</v>
      </c>
      <c r="T7" s="22">
        <f t="shared" si="1"/>
        <v>43886</v>
      </c>
      <c r="U7" s="22">
        <f t="shared" si="1"/>
        <v>43887</v>
      </c>
      <c r="V7" s="22">
        <f t="shared" si="1"/>
        <v>43888</v>
      </c>
      <c r="W7" s="22">
        <f t="shared" si="1"/>
        <v>43889</v>
      </c>
      <c r="X7" s="22">
        <f t="shared" si="1"/>
        <v>43890</v>
      </c>
      <c r="Y7" s="22" t="str">
        <f t="shared" si="1"/>
        <v/>
      </c>
    </row>
    <row r="8" spans="1:30" s="5" customFormat="1" ht="9" customHeight="1" x14ac:dyDescent="0.2">
      <c r="A8" s="26"/>
      <c r="B8" s="26"/>
      <c r="C8" s="26"/>
      <c r="D8" s="26"/>
      <c r="E8" s="26"/>
      <c r="F8" s="26"/>
      <c r="G8" s="26"/>
      <c r="H8" s="26"/>
      <c r="I8" s="25"/>
      <c r="J8" s="25"/>
      <c r="K8" s="22">
        <f t="shared" si="0"/>
        <v>43829</v>
      </c>
      <c r="L8" s="22">
        <f t="shared" si="0"/>
        <v>43830</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0" s="1" customFormat="1" ht="21" customHeight="1" x14ac:dyDescent="0.2">
      <c r="A9" s="72">
        <f>A10</f>
        <v>43829</v>
      </c>
      <c r="B9" s="73"/>
      <c r="C9" s="73">
        <f>C10</f>
        <v>43830</v>
      </c>
      <c r="D9" s="73"/>
      <c r="E9" s="73">
        <f>E10</f>
        <v>43831</v>
      </c>
      <c r="F9" s="73"/>
      <c r="G9" s="73">
        <f>G10</f>
        <v>43832</v>
      </c>
      <c r="H9" s="73"/>
      <c r="I9" s="73">
        <f>I10</f>
        <v>43833</v>
      </c>
      <c r="J9" s="73"/>
      <c r="K9" s="73">
        <f>K10</f>
        <v>43834</v>
      </c>
      <c r="L9" s="73"/>
      <c r="M9" s="73"/>
      <c r="N9" s="73"/>
      <c r="O9" s="73"/>
      <c r="P9" s="73"/>
      <c r="Q9" s="73"/>
      <c r="R9" s="73"/>
      <c r="S9" s="73">
        <f>S10</f>
        <v>43835</v>
      </c>
      <c r="T9" s="73"/>
      <c r="U9" s="73"/>
      <c r="V9" s="73"/>
      <c r="W9" s="73"/>
      <c r="X9" s="73"/>
      <c r="Y9" s="73"/>
      <c r="Z9" s="75"/>
    </row>
    <row r="10" spans="1:30" s="1" customFormat="1" ht="18.75" x14ac:dyDescent="0.2">
      <c r="A10" s="44">
        <f>$A$1-(WEEKDAY($A$1,1)-(start_day-1))-IF((WEEKDAY($A$1,1)-(start_day-1))&lt;=0,7,0)+1</f>
        <v>43829</v>
      </c>
      <c r="B10" s="45"/>
      <c r="C10" s="44">
        <f>A10+1</f>
        <v>43830</v>
      </c>
      <c r="D10" s="46"/>
      <c r="E10" s="44">
        <f>C10+1</f>
        <v>43831</v>
      </c>
      <c r="F10" s="46"/>
      <c r="G10" s="44">
        <f>E10+1</f>
        <v>43832</v>
      </c>
      <c r="H10" s="46"/>
      <c r="I10" s="44">
        <f>G10+1</f>
        <v>43833</v>
      </c>
      <c r="J10" s="46"/>
      <c r="K10" s="67">
        <f>I10+1</f>
        <v>43834</v>
      </c>
      <c r="L10" s="68"/>
      <c r="M10" s="65"/>
      <c r="N10" s="65"/>
      <c r="O10" s="65"/>
      <c r="P10" s="65"/>
      <c r="Q10" s="65"/>
      <c r="R10" s="66"/>
      <c r="S10" s="67">
        <f>K10+1</f>
        <v>43835</v>
      </c>
      <c r="T10" s="68"/>
      <c r="U10" s="65"/>
      <c r="V10" s="65"/>
      <c r="W10" s="65"/>
      <c r="X10" s="65"/>
      <c r="Y10" s="65"/>
      <c r="Z10" s="66"/>
      <c r="AB10" s="42" t="s">
        <v>61</v>
      </c>
      <c r="AC10" s="42"/>
      <c r="AD10" s="42"/>
    </row>
    <row r="11" spans="1:30" s="1" customFormat="1" x14ac:dyDescent="0.2">
      <c r="A11" s="55" t="s">
        <v>7</v>
      </c>
      <c r="B11" s="57"/>
      <c r="C11" s="55" t="s">
        <v>7</v>
      </c>
      <c r="D11" s="57"/>
      <c r="E11" s="55" t="s">
        <v>7</v>
      </c>
      <c r="F11" s="57"/>
      <c r="G11" s="55" t="s">
        <v>7</v>
      </c>
      <c r="H11" s="57"/>
      <c r="I11" s="55" t="s">
        <v>7</v>
      </c>
      <c r="J11" s="57"/>
      <c r="K11" s="55" t="s">
        <v>7</v>
      </c>
      <c r="L11" s="57"/>
      <c r="M11" s="57"/>
      <c r="N11" s="57"/>
      <c r="O11" s="57"/>
      <c r="P11" s="57"/>
      <c r="Q11" s="57"/>
      <c r="R11" s="56"/>
      <c r="S11" s="55" t="s">
        <v>7</v>
      </c>
      <c r="T11" s="57"/>
      <c r="U11" s="57"/>
      <c r="V11" s="57"/>
      <c r="W11" s="57"/>
      <c r="X11" s="57"/>
      <c r="Y11" s="57"/>
      <c r="Z11" s="56"/>
      <c r="AB11" s="42" t="s">
        <v>62</v>
      </c>
      <c r="AC11" s="42"/>
      <c r="AD11" s="42"/>
    </row>
    <row r="12" spans="1:30" s="1" customFormat="1" x14ac:dyDescent="0.2">
      <c r="A12" s="55"/>
      <c r="B12" s="57"/>
      <c r="C12" s="55"/>
      <c r="D12" s="56"/>
      <c r="E12" s="55"/>
      <c r="F12" s="56"/>
      <c r="G12" s="55"/>
      <c r="H12" s="56"/>
      <c r="I12" s="55"/>
      <c r="J12" s="56"/>
      <c r="K12" s="55"/>
      <c r="L12" s="57"/>
      <c r="M12" s="57"/>
      <c r="N12" s="57"/>
      <c r="O12" s="57"/>
      <c r="P12" s="57"/>
      <c r="Q12" s="57"/>
      <c r="R12" s="56"/>
      <c r="S12" s="55"/>
      <c r="T12" s="57"/>
      <c r="U12" s="57"/>
      <c r="V12" s="57"/>
      <c r="W12" s="57"/>
      <c r="X12" s="57"/>
      <c r="Y12" s="57"/>
      <c r="Z12" s="56"/>
      <c r="AB12" s="42" t="s">
        <v>60</v>
      </c>
      <c r="AC12" s="42"/>
      <c r="AD12" s="42"/>
    </row>
    <row r="13" spans="1:30" s="1" customFormat="1" x14ac:dyDescent="0.2">
      <c r="A13" s="55"/>
      <c r="B13" s="57"/>
      <c r="C13" s="55"/>
      <c r="D13" s="56"/>
      <c r="E13" s="55"/>
      <c r="F13" s="56"/>
      <c r="G13" s="55"/>
      <c r="H13" s="56"/>
      <c r="I13" s="55"/>
      <c r="J13" s="56"/>
      <c r="K13" s="55"/>
      <c r="L13" s="57"/>
      <c r="M13" s="57"/>
      <c r="N13" s="57"/>
      <c r="O13" s="57"/>
      <c r="P13" s="57"/>
      <c r="Q13" s="57"/>
      <c r="R13" s="56"/>
      <c r="S13" s="55"/>
      <c r="T13" s="57"/>
      <c r="U13" s="57"/>
      <c r="V13" s="57"/>
      <c r="W13" s="57"/>
      <c r="X13" s="57"/>
      <c r="Y13" s="57"/>
      <c r="Z13" s="56"/>
      <c r="AB13" s="42"/>
      <c r="AC13" s="42"/>
      <c r="AD13" s="42"/>
    </row>
    <row r="14" spans="1:30" s="1" customFormat="1" x14ac:dyDescent="0.2">
      <c r="A14" s="55"/>
      <c r="B14" s="57"/>
      <c r="C14" s="55"/>
      <c r="D14" s="56"/>
      <c r="E14" s="55"/>
      <c r="F14" s="56"/>
      <c r="G14" s="55"/>
      <c r="H14" s="56"/>
      <c r="I14" s="55"/>
      <c r="J14" s="56"/>
      <c r="K14" s="55"/>
      <c r="L14" s="57"/>
      <c r="M14" s="57"/>
      <c r="N14" s="57"/>
      <c r="O14" s="57"/>
      <c r="P14" s="57"/>
      <c r="Q14" s="57"/>
      <c r="R14" s="56"/>
      <c r="S14" s="55"/>
      <c r="T14" s="57"/>
      <c r="U14" s="57"/>
      <c r="V14" s="57"/>
      <c r="W14" s="57"/>
      <c r="X14" s="57"/>
      <c r="Y14" s="57"/>
      <c r="Z14" s="56"/>
    </row>
    <row r="15" spans="1:30" s="2" customFormat="1" ht="13.35" customHeight="1" x14ac:dyDescent="0.2">
      <c r="A15" s="62"/>
      <c r="B15" s="63"/>
      <c r="C15" s="62"/>
      <c r="D15" s="64"/>
      <c r="E15" s="62"/>
      <c r="F15" s="64"/>
      <c r="G15" s="62"/>
      <c r="H15" s="64"/>
      <c r="I15" s="62"/>
      <c r="J15" s="64"/>
      <c r="K15" s="62"/>
      <c r="L15" s="63"/>
      <c r="M15" s="63"/>
      <c r="N15" s="63"/>
      <c r="O15" s="63"/>
      <c r="P15" s="63"/>
      <c r="Q15" s="63"/>
      <c r="R15" s="64"/>
      <c r="S15" s="62"/>
      <c r="T15" s="63"/>
      <c r="U15" s="63"/>
      <c r="V15" s="63"/>
      <c r="W15" s="63"/>
      <c r="X15" s="63"/>
      <c r="Y15" s="63"/>
      <c r="Z15" s="64"/>
      <c r="AA15" s="1"/>
    </row>
    <row r="16" spans="1:30" s="1" customFormat="1" ht="18.75" x14ac:dyDescent="0.2">
      <c r="A16" s="35">
        <f>S10+1</f>
        <v>43836</v>
      </c>
      <c r="B16" s="36"/>
      <c r="C16" s="12">
        <f>A16+1</f>
        <v>43837</v>
      </c>
      <c r="D16" s="13"/>
      <c r="E16" s="12">
        <f>C16+1</f>
        <v>43838</v>
      </c>
      <c r="F16" s="13"/>
      <c r="G16" s="12">
        <f>E16+1</f>
        <v>43839</v>
      </c>
      <c r="H16" s="13"/>
      <c r="I16" s="12">
        <f>G16+1</f>
        <v>43840</v>
      </c>
      <c r="J16" s="13"/>
      <c r="K16" s="67">
        <f>I16+1</f>
        <v>43841</v>
      </c>
      <c r="L16" s="68"/>
      <c r="M16" s="65"/>
      <c r="N16" s="65"/>
      <c r="O16" s="65"/>
      <c r="P16" s="65"/>
      <c r="Q16" s="65"/>
      <c r="R16" s="66"/>
      <c r="S16" s="67">
        <f>K16+1</f>
        <v>43842</v>
      </c>
      <c r="T16" s="68"/>
      <c r="U16" s="65"/>
      <c r="V16" s="65"/>
      <c r="W16" s="65"/>
      <c r="X16" s="65"/>
      <c r="Y16" s="65"/>
      <c r="Z16" s="66"/>
    </row>
    <row r="17" spans="1:27" s="1" customFormat="1" x14ac:dyDescent="0.2">
      <c r="A17" s="80" t="s">
        <v>14</v>
      </c>
      <c r="B17" s="81"/>
      <c r="C17" s="69"/>
      <c r="D17" s="70"/>
      <c r="E17" s="69"/>
      <c r="F17" s="70"/>
      <c r="G17" s="69"/>
      <c r="H17" s="70"/>
      <c r="I17" s="69"/>
      <c r="J17" s="70"/>
      <c r="K17" s="55"/>
      <c r="L17" s="57"/>
      <c r="M17" s="57"/>
      <c r="N17" s="57"/>
      <c r="O17" s="57"/>
      <c r="P17" s="57"/>
      <c r="Q17" s="57"/>
      <c r="R17" s="56"/>
      <c r="S17" s="55"/>
      <c r="T17" s="57"/>
      <c r="U17" s="57"/>
      <c r="V17" s="57"/>
      <c r="W17" s="57"/>
      <c r="X17" s="57"/>
      <c r="Y17" s="57"/>
      <c r="Z17" s="56"/>
    </row>
    <row r="18" spans="1:27" s="1" customFormat="1" x14ac:dyDescent="0.2">
      <c r="A18" s="80" t="s">
        <v>16</v>
      </c>
      <c r="B18" s="81"/>
      <c r="C18" s="69"/>
      <c r="D18" s="70"/>
      <c r="E18" s="69"/>
      <c r="F18" s="70"/>
      <c r="G18" s="69"/>
      <c r="H18" s="70"/>
      <c r="I18" s="69"/>
      <c r="J18" s="70"/>
      <c r="K18" s="55"/>
      <c r="L18" s="57"/>
      <c r="M18" s="57"/>
      <c r="N18" s="57"/>
      <c r="O18" s="57"/>
      <c r="P18" s="57"/>
      <c r="Q18" s="57"/>
      <c r="R18" s="56"/>
      <c r="S18" s="55"/>
      <c r="T18" s="57"/>
      <c r="U18" s="57"/>
      <c r="V18" s="57"/>
      <c r="W18" s="57"/>
      <c r="X18" s="57"/>
      <c r="Y18" s="57"/>
      <c r="Z18" s="56"/>
    </row>
    <row r="19" spans="1:27" s="1" customFormat="1" x14ac:dyDescent="0.2">
      <c r="A19" s="80" t="s">
        <v>52</v>
      </c>
      <c r="B19" s="93"/>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27" s="1" customFormat="1" x14ac:dyDescent="0.2">
      <c r="A20" s="80"/>
      <c r="B20" s="81"/>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27" s="2" customFormat="1" ht="13.35" customHeight="1" x14ac:dyDescent="0.2">
      <c r="A21" s="84"/>
      <c r="B21" s="85"/>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27" s="1" customFormat="1" ht="18.75" x14ac:dyDescent="0.2">
      <c r="A22" s="35">
        <f>S16+1</f>
        <v>43843</v>
      </c>
      <c r="B22" s="36"/>
      <c r="C22" s="12">
        <f>A22+1</f>
        <v>43844</v>
      </c>
      <c r="D22" s="13"/>
      <c r="E22" s="12">
        <f>C22+1</f>
        <v>43845</v>
      </c>
      <c r="F22" s="13"/>
      <c r="G22" s="12">
        <f>E22+1</f>
        <v>43846</v>
      </c>
      <c r="H22" s="13"/>
      <c r="I22" s="12">
        <f>G22+1</f>
        <v>43847</v>
      </c>
      <c r="J22" s="13"/>
      <c r="K22" s="67">
        <f>I22+1</f>
        <v>43848</v>
      </c>
      <c r="L22" s="68"/>
      <c r="M22" s="65"/>
      <c r="N22" s="65"/>
      <c r="O22" s="65"/>
      <c r="P22" s="65"/>
      <c r="Q22" s="65"/>
      <c r="R22" s="66"/>
      <c r="S22" s="67">
        <f>K22+1</f>
        <v>43849</v>
      </c>
      <c r="T22" s="68"/>
      <c r="U22" s="65"/>
      <c r="V22" s="65"/>
      <c r="W22" s="65"/>
      <c r="X22" s="65"/>
      <c r="Y22" s="65"/>
      <c r="Z22" s="66"/>
    </row>
    <row r="23" spans="1:27" s="1" customFormat="1" x14ac:dyDescent="0.2">
      <c r="A23" s="80" t="s">
        <v>14</v>
      </c>
      <c r="B23" s="81"/>
      <c r="C23" s="69"/>
      <c r="D23" s="70"/>
      <c r="E23" s="69"/>
      <c r="F23" s="70"/>
      <c r="G23" s="69"/>
      <c r="H23" s="70"/>
      <c r="I23" s="69"/>
      <c r="J23" s="70"/>
      <c r="K23" s="55"/>
      <c r="L23" s="57"/>
      <c r="M23" s="57"/>
      <c r="N23" s="57"/>
      <c r="O23" s="57"/>
      <c r="P23" s="57"/>
      <c r="Q23" s="57"/>
      <c r="R23" s="56"/>
      <c r="S23" s="55"/>
      <c r="T23" s="57"/>
      <c r="U23" s="57"/>
      <c r="V23" s="57"/>
      <c r="W23" s="57"/>
      <c r="X23" s="57"/>
      <c r="Y23" s="57"/>
      <c r="Z23" s="56"/>
    </row>
    <row r="24" spans="1:27" s="1" customFormat="1" x14ac:dyDescent="0.2">
      <c r="A24" s="80" t="s">
        <v>16</v>
      </c>
      <c r="B24" s="81"/>
      <c r="C24" s="69"/>
      <c r="D24" s="70"/>
      <c r="E24" s="69"/>
      <c r="F24" s="70"/>
      <c r="G24" s="69"/>
      <c r="H24" s="70"/>
      <c r="I24" s="69"/>
      <c r="J24" s="70"/>
      <c r="K24" s="55"/>
      <c r="L24" s="57"/>
      <c r="M24" s="57"/>
      <c r="N24" s="57"/>
      <c r="O24" s="57"/>
      <c r="P24" s="57"/>
      <c r="Q24" s="57"/>
      <c r="R24" s="56"/>
      <c r="S24" s="55"/>
      <c r="T24" s="57"/>
      <c r="U24" s="57"/>
      <c r="V24" s="57"/>
      <c r="W24" s="57"/>
      <c r="X24" s="57"/>
      <c r="Y24" s="57"/>
      <c r="Z24" s="56"/>
    </row>
    <row r="25" spans="1:27" s="1" customFormat="1" x14ac:dyDescent="0.2">
      <c r="A25" s="80" t="s">
        <v>52</v>
      </c>
      <c r="B25" s="81"/>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27" s="1" customFormat="1" x14ac:dyDescent="0.2">
      <c r="A26" s="80"/>
      <c r="B26" s="81"/>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27" s="2" customFormat="1" x14ac:dyDescent="0.2">
      <c r="A27" s="84"/>
      <c r="B27" s="85"/>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27" s="1" customFormat="1" ht="18.75" x14ac:dyDescent="0.2">
      <c r="A28" s="49">
        <f>S22+1</f>
        <v>43850</v>
      </c>
      <c r="B28" s="50"/>
      <c r="C28" s="12">
        <f>A28+1</f>
        <v>43851</v>
      </c>
      <c r="D28" s="13"/>
      <c r="E28" s="12">
        <f>C28+1</f>
        <v>43852</v>
      </c>
      <c r="F28" s="13"/>
      <c r="G28" s="12">
        <f>E28+1</f>
        <v>43853</v>
      </c>
      <c r="H28" s="13"/>
      <c r="I28" s="12">
        <f>G28+1</f>
        <v>43854</v>
      </c>
      <c r="J28" s="13"/>
      <c r="K28" s="67">
        <f>I28+1</f>
        <v>43855</v>
      </c>
      <c r="L28" s="68"/>
      <c r="M28" s="65"/>
      <c r="N28" s="65"/>
      <c r="O28" s="65"/>
      <c r="P28" s="65"/>
      <c r="Q28" s="65"/>
      <c r="R28" s="66"/>
      <c r="S28" s="67">
        <f>K28+1</f>
        <v>43856</v>
      </c>
      <c r="T28" s="68"/>
      <c r="U28" s="65"/>
      <c r="V28" s="65"/>
      <c r="W28" s="65"/>
      <c r="X28" s="65"/>
      <c r="Y28" s="65"/>
      <c r="Z28" s="66"/>
    </row>
    <row r="29" spans="1:27" s="1" customFormat="1" x14ac:dyDescent="0.2">
      <c r="A29" s="88" t="s">
        <v>53</v>
      </c>
      <c r="B29" s="89"/>
      <c r="C29" s="69"/>
      <c r="D29" s="70"/>
      <c r="E29" s="69"/>
      <c r="F29" s="70"/>
      <c r="G29" s="69"/>
      <c r="H29" s="70"/>
      <c r="I29" s="69"/>
      <c r="J29" s="70"/>
      <c r="K29" s="55"/>
      <c r="L29" s="57"/>
      <c r="M29" s="57"/>
      <c r="N29" s="57"/>
      <c r="O29" s="57"/>
      <c r="P29" s="57"/>
      <c r="Q29" s="57"/>
      <c r="R29" s="56"/>
      <c r="S29" s="55"/>
      <c r="T29" s="57"/>
      <c r="U29" s="57"/>
      <c r="V29" s="57"/>
      <c r="W29" s="57"/>
      <c r="X29" s="57"/>
      <c r="Y29" s="57"/>
      <c r="Z29" s="56"/>
    </row>
    <row r="30" spans="1:27" s="1" customFormat="1" x14ac:dyDescent="0.2">
      <c r="A30" s="88"/>
      <c r="B30" s="89"/>
      <c r="C30" s="69"/>
      <c r="D30" s="70"/>
      <c r="E30" s="69"/>
      <c r="F30" s="70"/>
      <c r="G30" s="69"/>
      <c r="H30" s="70"/>
      <c r="I30" s="69"/>
      <c r="J30" s="70"/>
      <c r="K30" s="55"/>
      <c r="L30" s="57"/>
      <c r="M30" s="57"/>
      <c r="N30" s="57"/>
      <c r="O30" s="57"/>
      <c r="P30" s="57"/>
      <c r="Q30" s="57"/>
      <c r="R30" s="56"/>
      <c r="S30" s="55"/>
      <c r="T30" s="57"/>
      <c r="U30" s="57"/>
      <c r="V30" s="57"/>
      <c r="W30" s="57"/>
      <c r="X30" s="57"/>
      <c r="Y30" s="57"/>
      <c r="Z30" s="56"/>
    </row>
    <row r="31" spans="1:27" s="1" customFormat="1" x14ac:dyDescent="0.2">
      <c r="A31" s="51"/>
      <c r="B31" s="51"/>
      <c r="C31" s="69"/>
      <c r="D31" s="70"/>
      <c r="E31" s="69"/>
      <c r="F31" s="70"/>
      <c r="G31" s="69"/>
      <c r="H31" s="70"/>
      <c r="I31" s="69"/>
      <c r="J31" s="70"/>
      <c r="K31" s="55"/>
      <c r="L31" s="57"/>
      <c r="M31" s="57"/>
      <c r="N31" s="57"/>
      <c r="O31" s="57"/>
      <c r="P31" s="57"/>
      <c r="Q31" s="57"/>
      <c r="R31" s="56"/>
      <c r="S31" s="55"/>
      <c r="T31" s="57"/>
      <c r="U31" s="57"/>
      <c r="V31" s="57"/>
      <c r="W31" s="57"/>
      <c r="X31" s="57"/>
      <c r="Y31" s="57"/>
      <c r="Z31" s="56"/>
    </row>
    <row r="32" spans="1:27" s="1" customFormat="1" x14ac:dyDescent="0.2">
      <c r="A32" s="88"/>
      <c r="B32" s="89"/>
      <c r="C32" s="69"/>
      <c r="D32" s="70"/>
      <c r="E32" s="69"/>
      <c r="F32" s="70"/>
      <c r="G32" s="69"/>
      <c r="H32" s="70"/>
      <c r="I32" s="69"/>
      <c r="J32" s="70"/>
      <c r="K32" s="55"/>
      <c r="L32" s="57"/>
      <c r="M32" s="57"/>
      <c r="N32" s="57"/>
      <c r="O32" s="57"/>
      <c r="P32" s="57"/>
      <c r="Q32" s="57"/>
      <c r="R32" s="56"/>
      <c r="S32" s="55"/>
      <c r="T32" s="57"/>
      <c r="U32" s="57"/>
      <c r="V32" s="57"/>
      <c r="W32" s="57"/>
      <c r="X32" s="57"/>
      <c r="Y32" s="57"/>
      <c r="Z32" s="56"/>
    </row>
    <row r="33" spans="1:27" s="2" customFormat="1" x14ac:dyDescent="0.2">
      <c r="A33" s="86"/>
      <c r="B33" s="87"/>
      <c r="C33" s="78"/>
      <c r="D33" s="79"/>
      <c r="E33" s="78"/>
      <c r="F33" s="79"/>
      <c r="G33" s="78"/>
      <c r="H33" s="79"/>
      <c r="I33" s="78"/>
      <c r="J33" s="79"/>
      <c r="K33" s="62"/>
      <c r="L33" s="63"/>
      <c r="M33" s="63"/>
      <c r="N33" s="63"/>
      <c r="O33" s="63"/>
      <c r="P33" s="63"/>
      <c r="Q33" s="63"/>
      <c r="R33" s="64"/>
      <c r="S33" s="62"/>
      <c r="T33" s="63"/>
      <c r="U33" s="63"/>
      <c r="V33" s="63"/>
      <c r="W33" s="63"/>
      <c r="X33" s="63"/>
      <c r="Y33" s="63"/>
      <c r="Z33" s="64"/>
      <c r="AA33" s="1"/>
    </row>
    <row r="34" spans="1:27" s="1" customFormat="1" ht="18.75" x14ac:dyDescent="0.2">
      <c r="A34" s="35">
        <f>S28+1</f>
        <v>43857</v>
      </c>
      <c r="B34" s="36"/>
      <c r="C34" s="12">
        <f>A34+1</f>
        <v>43858</v>
      </c>
      <c r="D34" s="13"/>
      <c r="E34" s="12">
        <f>C34+1</f>
        <v>43859</v>
      </c>
      <c r="F34" s="13"/>
      <c r="G34" s="12">
        <f>E34+1</f>
        <v>43860</v>
      </c>
      <c r="H34" s="13"/>
      <c r="I34" s="12">
        <f>G34+1</f>
        <v>43861</v>
      </c>
      <c r="J34" s="13"/>
      <c r="K34" s="67">
        <f>I34+1</f>
        <v>43862</v>
      </c>
      <c r="L34" s="68"/>
      <c r="M34" s="65"/>
      <c r="N34" s="65"/>
      <c r="O34" s="65"/>
      <c r="P34" s="65"/>
      <c r="Q34" s="65"/>
      <c r="R34" s="66"/>
      <c r="S34" s="67">
        <f>K34+1</f>
        <v>43863</v>
      </c>
      <c r="T34" s="68"/>
      <c r="U34" s="65"/>
      <c r="V34" s="65"/>
      <c r="W34" s="65"/>
      <c r="X34" s="65"/>
      <c r="Y34" s="65"/>
      <c r="Z34" s="66"/>
    </row>
    <row r="35" spans="1:27" s="1" customFormat="1" x14ac:dyDescent="0.2">
      <c r="A35" s="80" t="s">
        <v>14</v>
      </c>
      <c r="B35" s="81"/>
      <c r="C35" s="69"/>
      <c r="D35" s="70"/>
      <c r="E35" s="69"/>
      <c r="F35" s="70"/>
      <c r="G35" s="69"/>
      <c r="H35" s="70"/>
      <c r="I35" s="69"/>
      <c r="J35" s="70"/>
      <c r="K35" s="55"/>
      <c r="L35" s="57"/>
      <c r="M35" s="57"/>
      <c r="N35" s="57"/>
      <c r="O35" s="57"/>
      <c r="P35" s="57"/>
      <c r="Q35" s="57"/>
      <c r="R35" s="56"/>
      <c r="S35" s="55"/>
      <c r="T35" s="57"/>
      <c r="U35" s="57"/>
      <c r="V35" s="57"/>
      <c r="W35" s="57"/>
      <c r="X35" s="57"/>
      <c r="Y35" s="57"/>
      <c r="Z35" s="56"/>
    </row>
    <row r="36" spans="1:27" s="1" customFormat="1" x14ac:dyDescent="0.2">
      <c r="A36" s="80" t="s">
        <v>16</v>
      </c>
      <c r="B36" s="81"/>
      <c r="C36" s="69"/>
      <c r="D36" s="70"/>
      <c r="E36" s="69"/>
      <c r="F36" s="70"/>
      <c r="G36" s="69"/>
      <c r="H36" s="70"/>
      <c r="I36" s="69"/>
      <c r="J36" s="70"/>
      <c r="K36" s="55"/>
      <c r="L36" s="57"/>
      <c r="M36" s="57"/>
      <c r="N36" s="57"/>
      <c r="O36" s="57"/>
      <c r="P36" s="57"/>
      <c r="Q36" s="57"/>
      <c r="R36" s="56"/>
      <c r="S36" s="55"/>
      <c r="T36" s="57"/>
      <c r="U36" s="57"/>
      <c r="V36" s="57"/>
      <c r="W36" s="57"/>
      <c r="X36" s="57"/>
      <c r="Y36" s="57"/>
      <c r="Z36" s="56"/>
    </row>
    <row r="37" spans="1:27" s="1" customFormat="1" x14ac:dyDescent="0.2">
      <c r="A37" s="80" t="s">
        <v>54</v>
      </c>
      <c r="B37" s="81"/>
      <c r="C37" s="69"/>
      <c r="D37" s="70"/>
      <c r="E37" s="69"/>
      <c r="F37" s="70"/>
      <c r="G37" s="69"/>
      <c r="H37" s="70"/>
      <c r="I37" s="69"/>
      <c r="J37" s="70"/>
      <c r="K37" s="55"/>
      <c r="L37" s="57"/>
      <c r="M37" s="57"/>
      <c r="N37" s="57"/>
      <c r="O37" s="57"/>
      <c r="P37" s="57"/>
      <c r="Q37" s="57"/>
      <c r="R37" s="56"/>
      <c r="S37" s="55"/>
      <c r="T37" s="57"/>
      <c r="U37" s="57"/>
      <c r="V37" s="57"/>
      <c r="W37" s="57"/>
      <c r="X37" s="57"/>
      <c r="Y37" s="57"/>
      <c r="Z37" s="56"/>
    </row>
    <row r="38" spans="1:27" s="1" customFormat="1" x14ac:dyDescent="0.2">
      <c r="A38" s="80"/>
      <c r="B38" s="81"/>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27" s="2" customFormat="1" x14ac:dyDescent="0.2">
      <c r="A39" s="84"/>
      <c r="B39" s="85"/>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27" ht="18.75" x14ac:dyDescent="0.2">
      <c r="A40" s="49">
        <f>S34+1</f>
        <v>43864</v>
      </c>
      <c r="B40" s="50"/>
      <c r="C40" s="12">
        <f>A40+1</f>
        <v>43865</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88" t="s">
        <v>53</v>
      </c>
      <c r="B41" s="89"/>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88" t="s">
        <v>54</v>
      </c>
      <c r="B42" s="89"/>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88" t="s">
        <v>55</v>
      </c>
      <c r="B43" s="89"/>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88"/>
      <c r="B44" s="89"/>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86"/>
      <c r="B45" s="87"/>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6">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A29:B29"/>
    <mergeCell ref="C31:D31"/>
    <mergeCell ref="E31:F31"/>
    <mergeCell ref="G31:H31"/>
    <mergeCell ref="I31:J31"/>
    <mergeCell ref="K31:R31"/>
    <mergeCell ref="S27:Z27"/>
    <mergeCell ref="K28:L28"/>
    <mergeCell ref="M28:R28"/>
    <mergeCell ref="S28:T28"/>
    <mergeCell ref="U28:Z28"/>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45"/>
  <sheetViews>
    <sheetView showGridLines="0" topLeftCell="A16" workbookViewId="0">
      <selection activeCell="F41" sqref="F41"/>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DATE(August!AD18,August!AD20+6,1)</f>
        <v>43862</v>
      </c>
      <c r="B1" s="71"/>
      <c r="C1" s="71"/>
      <c r="D1" s="71"/>
      <c r="E1" s="71"/>
      <c r="F1" s="71"/>
      <c r="G1" s="71"/>
      <c r="H1" s="71"/>
      <c r="I1" s="11"/>
      <c r="J1" s="11"/>
      <c r="K1" s="74">
        <f>DATE(YEAR(A1),MONTH(A1)-1,1)</f>
        <v>43831</v>
      </c>
      <c r="L1" s="74"/>
      <c r="M1" s="74"/>
      <c r="N1" s="74"/>
      <c r="O1" s="74"/>
      <c r="P1" s="74"/>
      <c r="Q1" s="74"/>
      <c r="S1" s="74">
        <f>DATE(YEAR(A1),MONTH(A1)+1,1)</f>
        <v>43891</v>
      </c>
      <c r="T1" s="74"/>
      <c r="U1" s="74"/>
      <c r="V1" s="74"/>
      <c r="W1" s="74"/>
      <c r="X1" s="74"/>
      <c r="Y1" s="74"/>
    </row>
    <row r="2" spans="1:27"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27"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f t="shared" si="0"/>
        <v>43831</v>
      </c>
      <c r="N3" s="22">
        <f t="shared" si="0"/>
        <v>43832</v>
      </c>
      <c r="O3" s="22">
        <f t="shared" si="0"/>
        <v>43833</v>
      </c>
      <c r="P3" s="22">
        <f t="shared" si="0"/>
        <v>43834</v>
      </c>
      <c r="Q3" s="22">
        <f t="shared" si="0"/>
        <v>43835</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43891</v>
      </c>
    </row>
    <row r="4" spans="1:27" s="4" customFormat="1" ht="9" customHeight="1" x14ac:dyDescent="0.2">
      <c r="A4" s="71"/>
      <c r="B4" s="71"/>
      <c r="C4" s="71"/>
      <c r="D4" s="71"/>
      <c r="E4" s="71"/>
      <c r="F4" s="71"/>
      <c r="G4" s="71"/>
      <c r="H4" s="71"/>
      <c r="I4" s="11"/>
      <c r="J4" s="11"/>
      <c r="K4" s="22">
        <f t="shared" si="0"/>
        <v>43836</v>
      </c>
      <c r="L4" s="22">
        <f t="shared" si="0"/>
        <v>43837</v>
      </c>
      <c r="M4" s="22">
        <f t="shared" si="0"/>
        <v>43838</v>
      </c>
      <c r="N4" s="22">
        <f t="shared" si="0"/>
        <v>43839</v>
      </c>
      <c r="O4" s="22">
        <f t="shared" si="0"/>
        <v>43840</v>
      </c>
      <c r="P4" s="22">
        <f t="shared" si="0"/>
        <v>43841</v>
      </c>
      <c r="Q4" s="22">
        <f t="shared" si="0"/>
        <v>43842</v>
      </c>
      <c r="R4" s="3"/>
      <c r="S4" s="22">
        <f t="shared" si="1"/>
        <v>43892</v>
      </c>
      <c r="T4" s="22">
        <f t="shared" si="1"/>
        <v>43893</v>
      </c>
      <c r="U4" s="22">
        <f t="shared" si="1"/>
        <v>43894</v>
      </c>
      <c r="V4" s="22">
        <f t="shared" si="1"/>
        <v>43895</v>
      </c>
      <c r="W4" s="22">
        <f t="shared" si="1"/>
        <v>43896</v>
      </c>
      <c r="X4" s="22">
        <f t="shared" si="1"/>
        <v>43897</v>
      </c>
      <c r="Y4" s="22">
        <f t="shared" si="1"/>
        <v>43898</v>
      </c>
    </row>
    <row r="5" spans="1:27" s="4" customFormat="1" ht="9" customHeight="1" x14ac:dyDescent="0.2">
      <c r="A5" s="71"/>
      <c r="B5" s="71"/>
      <c r="C5" s="71"/>
      <c r="D5" s="71"/>
      <c r="E5" s="71"/>
      <c r="F5" s="71"/>
      <c r="G5" s="71"/>
      <c r="H5" s="71"/>
      <c r="I5" s="11"/>
      <c r="J5" s="11"/>
      <c r="K5" s="22">
        <f t="shared" si="0"/>
        <v>43843</v>
      </c>
      <c r="L5" s="22">
        <f t="shared" si="0"/>
        <v>43844</v>
      </c>
      <c r="M5" s="22">
        <f t="shared" si="0"/>
        <v>43845</v>
      </c>
      <c r="N5" s="22">
        <f t="shared" si="0"/>
        <v>43846</v>
      </c>
      <c r="O5" s="22">
        <f t="shared" si="0"/>
        <v>43847</v>
      </c>
      <c r="P5" s="22">
        <f t="shared" si="0"/>
        <v>43848</v>
      </c>
      <c r="Q5" s="22">
        <f t="shared" si="0"/>
        <v>43849</v>
      </c>
      <c r="R5" s="3"/>
      <c r="S5" s="22">
        <f t="shared" si="1"/>
        <v>43899</v>
      </c>
      <c r="T5" s="22">
        <f t="shared" si="1"/>
        <v>43900</v>
      </c>
      <c r="U5" s="22">
        <f t="shared" si="1"/>
        <v>43901</v>
      </c>
      <c r="V5" s="22">
        <f t="shared" si="1"/>
        <v>43902</v>
      </c>
      <c r="W5" s="22">
        <f t="shared" si="1"/>
        <v>43903</v>
      </c>
      <c r="X5" s="22">
        <f t="shared" si="1"/>
        <v>43904</v>
      </c>
      <c r="Y5" s="22">
        <f t="shared" si="1"/>
        <v>43905</v>
      </c>
    </row>
    <row r="6" spans="1:27" s="4" customFormat="1" ht="9" customHeight="1" x14ac:dyDescent="0.2">
      <c r="A6" s="71"/>
      <c r="B6" s="71"/>
      <c r="C6" s="71"/>
      <c r="D6" s="71"/>
      <c r="E6" s="71"/>
      <c r="F6" s="71"/>
      <c r="G6" s="71"/>
      <c r="H6" s="71"/>
      <c r="I6" s="11"/>
      <c r="J6" s="11"/>
      <c r="K6" s="22">
        <f t="shared" si="0"/>
        <v>43850</v>
      </c>
      <c r="L6" s="22">
        <f t="shared" si="0"/>
        <v>43851</v>
      </c>
      <c r="M6" s="22">
        <f t="shared" si="0"/>
        <v>43852</v>
      </c>
      <c r="N6" s="22">
        <f t="shared" si="0"/>
        <v>43853</v>
      </c>
      <c r="O6" s="22">
        <f t="shared" si="0"/>
        <v>43854</v>
      </c>
      <c r="P6" s="22">
        <f t="shared" si="0"/>
        <v>43855</v>
      </c>
      <c r="Q6" s="22">
        <f t="shared" si="0"/>
        <v>43856</v>
      </c>
      <c r="R6" s="3"/>
      <c r="S6" s="22">
        <f t="shared" si="1"/>
        <v>43906</v>
      </c>
      <c r="T6" s="22">
        <f t="shared" si="1"/>
        <v>43907</v>
      </c>
      <c r="U6" s="22">
        <f t="shared" si="1"/>
        <v>43908</v>
      </c>
      <c r="V6" s="22">
        <f t="shared" si="1"/>
        <v>43909</v>
      </c>
      <c r="W6" s="22">
        <f t="shared" si="1"/>
        <v>43910</v>
      </c>
      <c r="X6" s="22">
        <f t="shared" si="1"/>
        <v>43911</v>
      </c>
      <c r="Y6" s="22">
        <f t="shared" si="1"/>
        <v>43912</v>
      </c>
    </row>
    <row r="7" spans="1:27" s="4" customFormat="1" ht="9" customHeight="1" x14ac:dyDescent="0.2">
      <c r="A7" s="71"/>
      <c r="B7" s="71"/>
      <c r="C7" s="71"/>
      <c r="D7" s="71"/>
      <c r="E7" s="71"/>
      <c r="F7" s="71"/>
      <c r="G7" s="71"/>
      <c r="H7" s="71"/>
      <c r="I7" s="11"/>
      <c r="J7" s="11"/>
      <c r="K7" s="22">
        <f t="shared" si="0"/>
        <v>43857</v>
      </c>
      <c r="L7" s="22">
        <f t="shared" si="0"/>
        <v>43858</v>
      </c>
      <c r="M7" s="22">
        <f t="shared" si="0"/>
        <v>43859</v>
      </c>
      <c r="N7" s="22">
        <f t="shared" si="0"/>
        <v>43860</v>
      </c>
      <c r="O7" s="22">
        <f t="shared" si="0"/>
        <v>43861</v>
      </c>
      <c r="P7" s="22" t="str">
        <f t="shared" si="0"/>
        <v/>
      </c>
      <c r="Q7" s="22" t="str">
        <f t="shared" si="0"/>
        <v/>
      </c>
      <c r="R7" s="3"/>
      <c r="S7" s="22">
        <f t="shared" si="1"/>
        <v>43913</v>
      </c>
      <c r="T7" s="22">
        <f t="shared" si="1"/>
        <v>43914</v>
      </c>
      <c r="U7" s="22">
        <f t="shared" si="1"/>
        <v>43915</v>
      </c>
      <c r="V7" s="22">
        <f t="shared" si="1"/>
        <v>43916</v>
      </c>
      <c r="W7" s="22">
        <f t="shared" si="1"/>
        <v>43917</v>
      </c>
      <c r="X7" s="22">
        <f t="shared" si="1"/>
        <v>43918</v>
      </c>
      <c r="Y7" s="22">
        <f t="shared" si="1"/>
        <v>43919</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43920</v>
      </c>
      <c r="T8" s="22">
        <f t="shared" si="1"/>
        <v>43921</v>
      </c>
      <c r="U8" s="22" t="str">
        <f t="shared" si="1"/>
        <v/>
      </c>
      <c r="V8" s="22" t="str">
        <f t="shared" si="1"/>
        <v/>
      </c>
      <c r="W8" s="22" t="str">
        <f t="shared" si="1"/>
        <v/>
      </c>
      <c r="X8" s="22" t="str">
        <f t="shared" si="1"/>
        <v/>
      </c>
      <c r="Y8" s="22" t="str">
        <f t="shared" si="1"/>
        <v/>
      </c>
      <c r="Z8" s="24"/>
    </row>
    <row r="9" spans="1:27" s="1" customFormat="1" ht="21" customHeight="1" x14ac:dyDescent="0.2">
      <c r="A9" s="72">
        <f>A10</f>
        <v>43857</v>
      </c>
      <c r="B9" s="73"/>
      <c r="C9" s="73">
        <f>C10</f>
        <v>43858</v>
      </c>
      <c r="D9" s="73"/>
      <c r="E9" s="73">
        <f>E10</f>
        <v>43859</v>
      </c>
      <c r="F9" s="73"/>
      <c r="G9" s="73">
        <f>G10</f>
        <v>43860</v>
      </c>
      <c r="H9" s="73"/>
      <c r="I9" s="73">
        <f>I10</f>
        <v>43861</v>
      </c>
      <c r="J9" s="73"/>
      <c r="K9" s="73">
        <f>K10</f>
        <v>43862</v>
      </c>
      <c r="L9" s="73"/>
      <c r="M9" s="73"/>
      <c r="N9" s="73"/>
      <c r="O9" s="73"/>
      <c r="P9" s="73"/>
      <c r="Q9" s="73"/>
      <c r="R9" s="73"/>
      <c r="S9" s="73">
        <f>S10</f>
        <v>43863</v>
      </c>
      <c r="T9" s="73"/>
      <c r="U9" s="73"/>
      <c r="V9" s="73"/>
      <c r="W9" s="73"/>
      <c r="X9" s="73"/>
      <c r="Y9" s="73"/>
      <c r="Z9" s="75"/>
    </row>
    <row r="10" spans="1:27" s="1" customFormat="1" ht="18.75" x14ac:dyDescent="0.2">
      <c r="A10" s="35">
        <f>$A$1-(WEEKDAY($A$1,1)-(start_day-1))-IF((WEEKDAY($A$1,1)-(start_day-1))&lt;=0,7,0)+1</f>
        <v>43857</v>
      </c>
      <c r="B10" s="36"/>
      <c r="C10" s="12">
        <f>A10+1</f>
        <v>43858</v>
      </c>
      <c r="D10" s="13"/>
      <c r="E10" s="12">
        <f>C10+1</f>
        <v>43859</v>
      </c>
      <c r="F10" s="13"/>
      <c r="G10" s="12">
        <f>E10+1</f>
        <v>43860</v>
      </c>
      <c r="H10" s="13"/>
      <c r="I10" s="12">
        <f>G10+1</f>
        <v>43861</v>
      </c>
      <c r="J10" s="13"/>
      <c r="K10" s="67">
        <f>I10+1</f>
        <v>43862</v>
      </c>
      <c r="L10" s="68"/>
      <c r="M10" s="65"/>
      <c r="N10" s="65"/>
      <c r="O10" s="65"/>
      <c r="P10" s="65"/>
      <c r="Q10" s="65"/>
      <c r="R10" s="66"/>
      <c r="S10" s="67">
        <f>K10+1</f>
        <v>43863</v>
      </c>
      <c r="T10" s="68"/>
      <c r="U10" s="65"/>
      <c r="V10" s="65"/>
      <c r="W10" s="65"/>
      <c r="X10" s="65"/>
      <c r="Y10" s="65"/>
      <c r="Z10" s="66"/>
    </row>
    <row r="11" spans="1:27" s="1" customFormat="1" x14ac:dyDescent="0.2">
      <c r="A11" s="80" t="s">
        <v>14</v>
      </c>
      <c r="B11" s="81"/>
      <c r="C11" s="69"/>
      <c r="D11" s="70"/>
      <c r="E11" s="69"/>
      <c r="F11" s="70"/>
      <c r="G11" s="69"/>
      <c r="H11" s="70"/>
      <c r="I11" s="69"/>
      <c r="J11" s="70"/>
      <c r="K11" s="55"/>
      <c r="L11" s="57"/>
      <c r="M11" s="57"/>
      <c r="N11" s="57"/>
      <c r="O11" s="57"/>
      <c r="P11" s="57"/>
      <c r="Q11" s="57"/>
      <c r="R11" s="56"/>
      <c r="S11" s="55"/>
      <c r="T11" s="57"/>
      <c r="U11" s="57"/>
      <c r="V11" s="57"/>
      <c r="W11" s="57"/>
      <c r="X11" s="57"/>
      <c r="Y11" s="57"/>
      <c r="Z11" s="56"/>
    </row>
    <row r="12" spans="1:27" s="1" customFormat="1" x14ac:dyDescent="0.2">
      <c r="A12" s="80" t="s">
        <v>16</v>
      </c>
      <c r="B12" s="81"/>
      <c r="C12" s="69"/>
      <c r="D12" s="70"/>
      <c r="E12" s="69"/>
      <c r="F12" s="70"/>
      <c r="G12" s="69"/>
      <c r="H12" s="70"/>
      <c r="I12" s="69"/>
      <c r="J12" s="70"/>
      <c r="K12" s="55"/>
      <c r="L12" s="57"/>
      <c r="M12" s="57"/>
      <c r="N12" s="57"/>
      <c r="O12" s="57"/>
      <c r="P12" s="57"/>
      <c r="Q12" s="57"/>
      <c r="R12" s="56"/>
      <c r="S12" s="55"/>
      <c r="T12" s="57"/>
      <c r="U12" s="57"/>
      <c r="V12" s="57"/>
      <c r="W12" s="57"/>
      <c r="X12" s="57"/>
      <c r="Y12" s="57"/>
      <c r="Z12" s="56"/>
    </row>
    <row r="13" spans="1:27" s="1" customFormat="1" x14ac:dyDescent="0.2">
      <c r="A13" s="80" t="s">
        <v>54</v>
      </c>
      <c r="B13" s="81"/>
      <c r="C13" s="69"/>
      <c r="D13" s="70"/>
      <c r="E13" s="69"/>
      <c r="F13" s="70"/>
      <c r="G13" s="69"/>
      <c r="H13" s="70"/>
      <c r="I13" s="69"/>
      <c r="J13" s="70"/>
      <c r="K13" s="55"/>
      <c r="L13" s="57"/>
      <c r="M13" s="57"/>
      <c r="N13" s="57"/>
      <c r="O13" s="57"/>
      <c r="P13" s="57"/>
      <c r="Q13" s="57"/>
      <c r="R13" s="56"/>
      <c r="S13" s="55"/>
      <c r="T13" s="57"/>
      <c r="U13" s="57"/>
      <c r="V13" s="57"/>
      <c r="W13" s="57"/>
      <c r="X13" s="57"/>
      <c r="Y13" s="57"/>
      <c r="Z13" s="56"/>
    </row>
    <row r="14" spans="1:27" s="1" customFormat="1" x14ac:dyDescent="0.2">
      <c r="A14" s="80"/>
      <c r="B14" s="81"/>
      <c r="C14" s="69"/>
      <c r="D14" s="70"/>
      <c r="E14" s="69"/>
      <c r="F14" s="70"/>
      <c r="G14" s="69"/>
      <c r="H14" s="70"/>
      <c r="I14" s="69"/>
      <c r="J14" s="70"/>
      <c r="K14" s="55"/>
      <c r="L14" s="57"/>
      <c r="M14" s="57"/>
      <c r="N14" s="57"/>
      <c r="O14" s="57"/>
      <c r="P14" s="57"/>
      <c r="Q14" s="57"/>
      <c r="R14" s="56"/>
      <c r="S14" s="55"/>
      <c r="T14" s="57"/>
      <c r="U14" s="57"/>
      <c r="V14" s="57"/>
      <c r="W14" s="57"/>
      <c r="X14" s="57"/>
      <c r="Y14" s="57"/>
      <c r="Z14" s="56"/>
    </row>
    <row r="15" spans="1:27" s="2" customFormat="1" ht="13.35" customHeight="1" x14ac:dyDescent="0.2">
      <c r="A15" s="84"/>
      <c r="B15" s="85"/>
      <c r="C15" s="78"/>
      <c r="D15" s="79"/>
      <c r="E15" s="78"/>
      <c r="F15" s="79"/>
      <c r="G15" s="78"/>
      <c r="H15" s="79"/>
      <c r="I15" s="78"/>
      <c r="J15" s="79"/>
      <c r="K15" s="62"/>
      <c r="L15" s="63"/>
      <c r="M15" s="63"/>
      <c r="N15" s="63"/>
      <c r="O15" s="63"/>
      <c r="P15" s="63"/>
      <c r="Q15" s="63"/>
      <c r="R15" s="64"/>
      <c r="S15" s="62"/>
      <c r="T15" s="63"/>
      <c r="U15" s="63"/>
      <c r="V15" s="63"/>
      <c r="W15" s="63"/>
      <c r="X15" s="63"/>
      <c r="Y15" s="63"/>
      <c r="Z15" s="64"/>
      <c r="AA15" s="1"/>
    </row>
    <row r="16" spans="1:27" s="1" customFormat="1" ht="18.75" x14ac:dyDescent="0.2">
      <c r="A16" s="49">
        <f>S10+1</f>
        <v>43864</v>
      </c>
      <c r="B16" s="50"/>
      <c r="C16" s="12">
        <f>A16+1</f>
        <v>43865</v>
      </c>
      <c r="D16" s="13"/>
      <c r="E16" s="12">
        <f>C16+1</f>
        <v>43866</v>
      </c>
      <c r="F16" s="13"/>
      <c r="G16" s="12">
        <f>E16+1</f>
        <v>43867</v>
      </c>
      <c r="H16" s="13"/>
      <c r="I16" s="12">
        <f>G16+1</f>
        <v>43868</v>
      </c>
      <c r="J16" s="13"/>
      <c r="K16" s="67">
        <f>I16+1</f>
        <v>43869</v>
      </c>
      <c r="L16" s="68"/>
      <c r="M16" s="65"/>
      <c r="N16" s="65"/>
      <c r="O16" s="65"/>
      <c r="P16" s="65"/>
      <c r="Q16" s="65"/>
      <c r="R16" s="66"/>
      <c r="S16" s="67">
        <f>K16+1</f>
        <v>43870</v>
      </c>
      <c r="T16" s="68"/>
      <c r="U16" s="65"/>
      <c r="V16" s="65"/>
      <c r="W16" s="65"/>
      <c r="X16" s="65"/>
      <c r="Y16" s="65"/>
      <c r="Z16" s="66"/>
    </row>
    <row r="17" spans="1:27" s="1" customFormat="1" x14ac:dyDescent="0.2">
      <c r="A17" s="88" t="s">
        <v>53</v>
      </c>
      <c r="B17" s="89"/>
      <c r="C17" s="69"/>
      <c r="D17" s="70"/>
      <c r="E17" s="69"/>
      <c r="F17" s="70"/>
      <c r="G17" s="69"/>
      <c r="H17" s="70"/>
      <c r="I17" s="69"/>
      <c r="J17" s="70"/>
      <c r="K17" s="55"/>
      <c r="L17" s="57"/>
      <c r="M17" s="57"/>
      <c r="N17" s="57"/>
      <c r="O17" s="57"/>
      <c r="P17" s="57"/>
      <c r="Q17" s="57"/>
      <c r="R17" s="56"/>
      <c r="S17" s="55"/>
      <c r="T17" s="57"/>
      <c r="U17" s="57"/>
      <c r="V17" s="57"/>
      <c r="W17" s="57"/>
      <c r="X17" s="57"/>
      <c r="Y17" s="57"/>
      <c r="Z17" s="56"/>
    </row>
    <row r="18" spans="1:27" s="1" customFormat="1" x14ac:dyDescent="0.2">
      <c r="A18" s="88" t="s">
        <v>54</v>
      </c>
      <c r="B18" s="89"/>
      <c r="C18" s="69"/>
      <c r="D18" s="70"/>
      <c r="E18" s="69"/>
      <c r="F18" s="70"/>
      <c r="G18" s="69"/>
      <c r="H18" s="70"/>
      <c r="I18" s="69"/>
      <c r="J18" s="70"/>
      <c r="K18" s="55"/>
      <c r="L18" s="57"/>
      <c r="M18" s="57"/>
      <c r="N18" s="57"/>
      <c r="O18" s="57"/>
      <c r="P18" s="57"/>
      <c r="Q18" s="57"/>
      <c r="R18" s="56"/>
      <c r="S18" s="55"/>
      <c r="T18" s="57"/>
      <c r="U18" s="57"/>
      <c r="V18" s="57"/>
      <c r="W18" s="57"/>
      <c r="X18" s="57"/>
      <c r="Y18" s="57"/>
      <c r="Z18" s="56"/>
    </row>
    <row r="19" spans="1:27" s="1" customFormat="1" x14ac:dyDescent="0.2">
      <c r="A19" s="88" t="s">
        <v>55</v>
      </c>
      <c r="B19" s="89"/>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27" s="1" customFormat="1" x14ac:dyDescent="0.2">
      <c r="A20" s="88"/>
      <c r="B20" s="89"/>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27" s="2" customFormat="1" ht="13.35" customHeight="1" x14ac:dyDescent="0.2">
      <c r="A21" s="86"/>
      <c r="B21" s="87"/>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27" s="1" customFormat="1" ht="18.75" x14ac:dyDescent="0.2">
      <c r="A22" s="35">
        <f>S16+1</f>
        <v>43871</v>
      </c>
      <c r="B22" s="36"/>
      <c r="C22" s="12">
        <f>A22+1</f>
        <v>43872</v>
      </c>
      <c r="D22" s="13"/>
      <c r="E22" s="12">
        <f>C22+1</f>
        <v>43873</v>
      </c>
      <c r="F22" s="13"/>
      <c r="G22" s="12">
        <f>E22+1</f>
        <v>43874</v>
      </c>
      <c r="H22" s="13"/>
      <c r="I22" s="12">
        <f>G22+1</f>
        <v>43875</v>
      </c>
      <c r="J22" s="13"/>
      <c r="K22" s="67">
        <f>I22+1</f>
        <v>43876</v>
      </c>
      <c r="L22" s="68"/>
      <c r="M22" s="65"/>
      <c r="N22" s="65"/>
      <c r="O22" s="65"/>
      <c r="P22" s="65"/>
      <c r="Q22" s="65"/>
      <c r="R22" s="66"/>
      <c r="S22" s="67">
        <f>K22+1</f>
        <v>43877</v>
      </c>
      <c r="T22" s="68"/>
      <c r="U22" s="65"/>
      <c r="V22" s="65"/>
      <c r="W22" s="65"/>
      <c r="X22" s="65"/>
      <c r="Y22" s="65"/>
      <c r="Z22" s="66"/>
    </row>
    <row r="23" spans="1:27" s="1" customFormat="1" x14ac:dyDescent="0.2">
      <c r="A23" s="80" t="s">
        <v>24</v>
      </c>
      <c r="B23" s="81"/>
      <c r="C23" s="69"/>
      <c r="D23" s="70"/>
      <c r="E23" s="69"/>
      <c r="F23" s="70"/>
      <c r="G23" s="69"/>
      <c r="H23" s="70"/>
      <c r="I23" s="69"/>
      <c r="J23" s="70"/>
      <c r="K23" s="55"/>
      <c r="L23" s="57"/>
      <c r="M23" s="57"/>
      <c r="N23" s="57"/>
      <c r="O23" s="57"/>
      <c r="P23" s="57"/>
      <c r="Q23" s="57"/>
      <c r="R23" s="56"/>
      <c r="S23" s="55"/>
      <c r="T23" s="57"/>
      <c r="U23" s="57"/>
      <c r="V23" s="57"/>
      <c r="W23" s="57"/>
      <c r="X23" s="57"/>
      <c r="Y23" s="57"/>
      <c r="Z23" s="56"/>
    </row>
    <row r="24" spans="1:27" s="1" customFormat="1" x14ac:dyDescent="0.2">
      <c r="A24" s="80" t="s">
        <v>25</v>
      </c>
      <c r="B24" s="93"/>
      <c r="C24" s="69"/>
      <c r="D24" s="70"/>
      <c r="E24" s="69"/>
      <c r="F24" s="70"/>
      <c r="G24" s="69"/>
      <c r="H24" s="70"/>
      <c r="I24" s="69"/>
      <c r="J24" s="70"/>
      <c r="K24" s="55"/>
      <c r="L24" s="57"/>
      <c r="M24" s="57"/>
      <c r="N24" s="57"/>
      <c r="O24" s="57"/>
      <c r="P24" s="57"/>
      <c r="Q24" s="57"/>
      <c r="R24" s="56"/>
      <c r="S24" s="55"/>
      <c r="T24" s="57"/>
      <c r="U24" s="57"/>
      <c r="V24" s="57"/>
      <c r="W24" s="57"/>
      <c r="X24" s="57"/>
      <c r="Y24" s="57"/>
      <c r="Z24" s="56"/>
    </row>
    <row r="25" spans="1:27" s="1" customFormat="1" x14ac:dyDescent="0.2">
      <c r="A25" s="80" t="s">
        <v>37</v>
      </c>
      <c r="B25" s="93"/>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27" s="1" customFormat="1" x14ac:dyDescent="0.2">
      <c r="A26" s="84" t="s">
        <v>23</v>
      </c>
      <c r="B26" s="85"/>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27" s="2" customFormat="1" x14ac:dyDescent="0.2">
      <c r="A27" s="54"/>
      <c r="B27" s="54"/>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27" s="1" customFormat="1" ht="18.75" x14ac:dyDescent="0.2">
      <c r="A28" s="44">
        <f>S22+1</f>
        <v>43878</v>
      </c>
      <c r="B28" s="45"/>
      <c r="C28" s="44">
        <f>A28+1</f>
        <v>43879</v>
      </c>
      <c r="D28" s="46"/>
      <c r="E28" s="44">
        <f>C28+1</f>
        <v>43880</v>
      </c>
      <c r="F28" s="46"/>
      <c r="G28" s="44">
        <f>E28+1</f>
        <v>43881</v>
      </c>
      <c r="H28" s="46"/>
      <c r="I28" s="44">
        <f>G28+1</f>
        <v>43882</v>
      </c>
      <c r="J28" s="46"/>
      <c r="K28" s="67">
        <f>I28+1</f>
        <v>43883</v>
      </c>
      <c r="L28" s="68"/>
      <c r="M28" s="65"/>
      <c r="N28" s="65"/>
      <c r="O28" s="65"/>
      <c r="P28" s="65"/>
      <c r="Q28" s="65"/>
      <c r="R28" s="66"/>
      <c r="S28" s="67">
        <f>K28+1</f>
        <v>43884</v>
      </c>
      <c r="T28" s="68"/>
      <c r="U28" s="65"/>
      <c r="V28" s="65"/>
      <c r="W28" s="65"/>
      <c r="X28" s="65"/>
      <c r="Y28" s="65"/>
      <c r="Z28" s="66"/>
    </row>
    <row r="29" spans="1:27" s="1" customFormat="1" x14ac:dyDescent="0.2">
      <c r="A29" s="55" t="s">
        <v>8</v>
      </c>
      <c r="B29" s="57"/>
      <c r="C29" s="55" t="s">
        <v>8</v>
      </c>
      <c r="D29" s="57"/>
      <c r="E29" s="55" t="s">
        <v>8</v>
      </c>
      <c r="F29" s="57"/>
      <c r="G29" s="55" t="s">
        <v>8</v>
      </c>
      <c r="H29" s="57"/>
      <c r="I29" s="55" t="s">
        <v>8</v>
      </c>
      <c r="J29" s="57"/>
      <c r="K29" s="55" t="s">
        <v>8</v>
      </c>
      <c r="L29" s="57"/>
      <c r="M29" s="57"/>
      <c r="N29" s="57"/>
      <c r="O29" s="57"/>
      <c r="P29" s="57"/>
      <c r="Q29" s="57"/>
      <c r="R29" s="56"/>
      <c r="S29" s="55" t="s">
        <v>8</v>
      </c>
      <c r="T29" s="57"/>
      <c r="U29" s="57"/>
      <c r="V29" s="57"/>
      <c r="W29" s="57"/>
      <c r="X29" s="57"/>
      <c r="Y29" s="57"/>
      <c r="Z29" s="56"/>
    </row>
    <row r="30" spans="1:27" s="1" customFormat="1" x14ac:dyDescent="0.2">
      <c r="A30" s="55"/>
      <c r="B30" s="57"/>
      <c r="C30" s="55"/>
      <c r="D30" s="56"/>
      <c r="E30" s="55"/>
      <c r="F30" s="56"/>
      <c r="G30" s="55"/>
      <c r="H30" s="56"/>
      <c r="I30" s="55"/>
      <c r="J30" s="56"/>
      <c r="K30" s="55"/>
      <c r="L30" s="57"/>
      <c r="M30" s="57"/>
      <c r="N30" s="57"/>
      <c r="O30" s="57"/>
      <c r="P30" s="57"/>
      <c r="Q30" s="57"/>
      <c r="R30" s="56"/>
      <c r="S30" s="55"/>
      <c r="T30" s="57"/>
      <c r="U30" s="57"/>
      <c r="V30" s="57"/>
      <c r="W30" s="57"/>
      <c r="X30" s="57"/>
      <c r="Y30" s="57"/>
      <c r="Z30" s="56"/>
    </row>
    <row r="31" spans="1:27" s="1" customFormat="1" x14ac:dyDescent="0.2">
      <c r="A31" s="55"/>
      <c r="B31" s="57"/>
      <c r="C31" s="55"/>
      <c r="D31" s="56"/>
      <c r="E31" s="55"/>
      <c r="F31" s="56"/>
      <c r="G31" s="55"/>
      <c r="H31" s="56"/>
      <c r="I31" s="55"/>
      <c r="J31" s="56"/>
      <c r="K31" s="55"/>
      <c r="L31" s="57"/>
      <c r="M31" s="57"/>
      <c r="N31" s="57"/>
      <c r="O31" s="57"/>
      <c r="P31" s="57"/>
      <c r="Q31" s="57"/>
      <c r="R31" s="56"/>
      <c r="S31" s="55"/>
      <c r="T31" s="57"/>
      <c r="U31" s="57"/>
      <c r="V31" s="57"/>
      <c r="W31" s="57"/>
      <c r="X31" s="57"/>
      <c r="Y31" s="57"/>
      <c r="Z31" s="56"/>
    </row>
    <row r="32" spans="1:27" s="1" customFormat="1" x14ac:dyDescent="0.2">
      <c r="A32" s="55"/>
      <c r="B32" s="57"/>
      <c r="C32" s="55"/>
      <c r="D32" s="56"/>
      <c r="E32" s="55"/>
      <c r="F32" s="56"/>
      <c r="G32" s="55"/>
      <c r="H32" s="56"/>
      <c r="I32" s="55"/>
      <c r="J32" s="56"/>
      <c r="K32" s="55"/>
      <c r="L32" s="57"/>
      <c r="M32" s="57"/>
      <c r="N32" s="57"/>
      <c r="O32" s="57"/>
      <c r="P32" s="57"/>
      <c r="Q32" s="57"/>
      <c r="R32" s="56"/>
      <c r="S32" s="55"/>
      <c r="T32" s="57"/>
      <c r="U32" s="57"/>
      <c r="V32" s="57"/>
      <c r="W32" s="57"/>
      <c r="X32" s="57"/>
      <c r="Y32" s="57"/>
      <c r="Z32" s="56"/>
    </row>
    <row r="33" spans="1:27" s="2" customFormat="1" x14ac:dyDescent="0.2">
      <c r="A33" s="62"/>
      <c r="B33" s="63"/>
      <c r="C33" s="62"/>
      <c r="D33" s="64"/>
      <c r="E33" s="62"/>
      <c r="F33" s="64"/>
      <c r="G33" s="62"/>
      <c r="H33" s="64"/>
      <c r="I33" s="62"/>
      <c r="J33" s="64"/>
      <c r="K33" s="62"/>
      <c r="L33" s="63"/>
      <c r="M33" s="63"/>
      <c r="N33" s="63"/>
      <c r="O33" s="63"/>
      <c r="P33" s="63"/>
      <c r="Q33" s="63"/>
      <c r="R33" s="64"/>
      <c r="S33" s="62"/>
      <c r="T33" s="63"/>
      <c r="U33" s="63"/>
      <c r="V33" s="63"/>
      <c r="W33" s="63"/>
      <c r="X33" s="63"/>
      <c r="Y33" s="63"/>
      <c r="Z33" s="64"/>
      <c r="AA33" s="1"/>
    </row>
    <row r="34" spans="1:27" s="1" customFormat="1" ht="18.75" x14ac:dyDescent="0.2">
      <c r="A34" s="35">
        <f>S28+1</f>
        <v>43885</v>
      </c>
      <c r="B34" s="36"/>
      <c r="C34" s="12">
        <f>A34+1</f>
        <v>43886</v>
      </c>
      <c r="D34" s="13"/>
      <c r="E34" s="12">
        <f>C34+1</f>
        <v>43887</v>
      </c>
      <c r="F34" s="13"/>
      <c r="G34" s="12">
        <f>E34+1</f>
        <v>43888</v>
      </c>
      <c r="H34" s="13"/>
      <c r="I34" s="12">
        <f>G34+1</f>
        <v>43889</v>
      </c>
      <c r="J34" s="13"/>
      <c r="K34" s="67">
        <f>I34+1</f>
        <v>43890</v>
      </c>
      <c r="L34" s="68"/>
      <c r="M34" s="65"/>
      <c r="N34" s="65"/>
      <c r="O34" s="65"/>
      <c r="P34" s="65"/>
      <c r="Q34" s="65"/>
      <c r="R34" s="66"/>
      <c r="S34" s="67">
        <f>K34+1</f>
        <v>43891</v>
      </c>
      <c r="T34" s="68"/>
      <c r="U34" s="65"/>
      <c r="V34" s="65"/>
      <c r="W34" s="65"/>
      <c r="X34" s="65"/>
      <c r="Y34" s="65"/>
      <c r="Z34" s="66"/>
    </row>
    <row r="35" spans="1:27" s="1" customFormat="1" x14ac:dyDescent="0.2">
      <c r="A35" s="80" t="s">
        <v>14</v>
      </c>
      <c r="B35" s="81"/>
      <c r="C35" s="69"/>
      <c r="D35" s="70"/>
      <c r="E35" s="69"/>
      <c r="F35" s="70"/>
      <c r="G35" s="69"/>
      <c r="H35" s="70"/>
      <c r="I35" s="69"/>
      <c r="J35" s="70"/>
      <c r="K35" s="55"/>
      <c r="L35" s="57"/>
      <c r="M35" s="57"/>
      <c r="N35" s="57"/>
      <c r="O35" s="57"/>
      <c r="P35" s="57"/>
      <c r="Q35" s="57"/>
      <c r="R35" s="56"/>
      <c r="S35" s="55"/>
      <c r="T35" s="57"/>
      <c r="U35" s="57"/>
      <c r="V35" s="57"/>
      <c r="W35" s="57"/>
      <c r="X35" s="57"/>
      <c r="Y35" s="57"/>
      <c r="Z35" s="56"/>
    </row>
    <row r="36" spans="1:27" s="1" customFormat="1" x14ac:dyDescent="0.2">
      <c r="A36" s="80" t="s">
        <v>16</v>
      </c>
      <c r="B36" s="81"/>
      <c r="C36" s="69"/>
      <c r="D36" s="70"/>
      <c r="E36" s="69"/>
      <c r="F36" s="70"/>
      <c r="G36" s="69"/>
      <c r="H36" s="70"/>
      <c r="I36" s="69"/>
      <c r="J36" s="70"/>
      <c r="K36" s="55"/>
      <c r="L36" s="57"/>
      <c r="M36" s="57"/>
      <c r="N36" s="57"/>
      <c r="O36" s="57"/>
      <c r="P36" s="57"/>
      <c r="Q36" s="57"/>
      <c r="R36" s="56"/>
      <c r="S36" s="55"/>
      <c r="T36" s="57"/>
      <c r="U36" s="57"/>
      <c r="V36" s="57"/>
      <c r="W36" s="57"/>
      <c r="X36" s="57"/>
      <c r="Y36" s="57"/>
      <c r="Z36" s="56"/>
    </row>
    <row r="37" spans="1:27" s="1" customFormat="1" x14ac:dyDescent="0.2">
      <c r="A37" s="80"/>
      <c r="B37" s="81"/>
      <c r="C37" s="69"/>
      <c r="D37" s="70"/>
      <c r="E37" s="69"/>
      <c r="F37" s="70"/>
      <c r="G37" s="69"/>
      <c r="H37" s="70"/>
      <c r="I37" s="69"/>
      <c r="J37" s="70"/>
      <c r="K37" s="55"/>
      <c r="L37" s="57"/>
      <c r="M37" s="57"/>
      <c r="N37" s="57"/>
      <c r="O37" s="57"/>
      <c r="P37" s="57"/>
      <c r="Q37" s="57"/>
      <c r="R37" s="56"/>
      <c r="S37" s="55"/>
      <c r="T37" s="57"/>
      <c r="U37" s="57"/>
      <c r="V37" s="57"/>
      <c r="W37" s="57"/>
      <c r="X37" s="57"/>
      <c r="Y37" s="57"/>
      <c r="Z37" s="56"/>
    </row>
    <row r="38" spans="1:27" s="1" customFormat="1" x14ac:dyDescent="0.2">
      <c r="A38" s="80"/>
      <c r="B38" s="81"/>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27" s="2" customFormat="1" x14ac:dyDescent="0.2">
      <c r="A39" s="84"/>
      <c r="B39" s="85"/>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27" ht="18.75" x14ac:dyDescent="0.2">
      <c r="A40" s="40">
        <f>S34+1</f>
        <v>43892</v>
      </c>
      <c r="B40" s="41"/>
      <c r="C40" s="12">
        <f>A40+1</f>
        <v>43893</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103" t="s">
        <v>53</v>
      </c>
      <c r="B41" s="104"/>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103"/>
      <c r="B42" s="104"/>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103"/>
      <c r="B43" s="104"/>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103"/>
      <c r="B44" s="104"/>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100"/>
      <c r="B45" s="101"/>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6">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A23:B23"/>
    <mergeCell ref="C23:D23"/>
    <mergeCell ref="E23:F23"/>
    <mergeCell ref="G23:H23"/>
    <mergeCell ref="I23:J23"/>
    <mergeCell ref="A21:B21"/>
    <mergeCell ref="C21:D21"/>
    <mergeCell ref="E21:F21"/>
    <mergeCell ref="G21:H21"/>
    <mergeCell ref="I21:J21"/>
    <mergeCell ref="E25:F25"/>
    <mergeCell ref="G25:H25"/>
    <mergeCell ref="I25:J25"/>
    <mergeCell ref="K25:R25"/>
    <mergeCell ref="S21:Z21"/>
    <mergeCell ref="K22:L22"/>
    <mergeCell ref="M22:R22"/>
    <mergeCell ref="S22:T22"/>
    <mergeCell ref="U22:Z22"/>
    <mergeCell ref="K21:R21"/>
    <mergeCell ref="K23:R23"/>
    <mergeCell ref="S23:Z23"/>
    <mergeCell ref="A26:B26"/>
    <mergeCell ref="C27:D27"/>
    <mergeCell ref="E27:F27"/>
    <mergeCell ref="G27:H27"/>
    <mergeCell ref="I27:J27"/>
    <mergeCell ref="K27:R27"/>
    <mergeCell ref="K29:R29"/>
    <mergeCell ref="S29:Z29"/>
    <mergeCell ref="C24:D24"/>
    <mergeCell ref="E24:F24"/>
    <mergeCell ref="G24:H24"/>
    <mergeCell ref="I24:J24"/>
    <mergeCell ref="K24:R24"/>
    <mergeCell ref="S24:Z24"/>
    <mergeCell ref="S25:Z25"/>
    <mergeCell ref="A25:B25"/>
    <mergeCell ref="C26:D26"/>
    <mergeCell ref="E26:F26"/>
    <mergeCell ref="G26:H26"/>
    <mergeCell ref="I26:J26"/>
    <mergeCell ref="K26:R26"/>
    <mergeCell ref="S26:Z26"/>
    <mergeCell ref="A24:B24"/>
    <mergeCell ref="C25:D25"/>
    <mergeCell ref="S27:Z27"/>
    <mergeCell ref="K28:L28"/>
    <mergeCell ref="M28:R28"/>
    <mergeCell ref="S28:T28"/>
    <mergeCell ref="U28:Z28"/>
    <mergeCell ref="A29:B29"/>
    <mergeCell ref="C29:D29"/>
    <mergeCell ref="E29:F29"/>
    <mergeCell ref="G29:H29"/>
    <mergeCell ref="I29:J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45"/>
  <sheetViews>
    <sheetView showGridLines="0" topLeftCell="A9" workbookViewId="0">
      <selection activeCell="A13" sqref="A13:B13"/>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DATE(August!AD18,August!AD20+7,1)</f>
        <v>43891</v>
      </c>
      <c r="B1" s="71"/>
      <c r="C1" s="71"/>
      <c r="D1" s="71"/>
      <c r="E1" s="71"/>
      <c r="F1" s="71"/>
      <c r="G1" s="71"/>
      <c r="H1" s="71"/>
      <c r="I1" s="11"/>
      <c r="J1" s="11"/>
      <c r="K1" s="74">
        <f>DATE(YEAR(A1),MONTH(A1)-1,1)</f>
        <v>43862</v>
      </c>
      <c r="L1" s="74"/>
      <c r="M1" s="74"/>
      <c r="N1" s="74"/>
      <c r="O1" s="74"/>
      <c r="P1" s="74"/>
      <c r="Q1" s="74"/>
      <c r="S1" s="74">
        <f>DATE(YEAR(A1),MONTH(A1)+1,1)</f>
        <v>43922</v>
      </c>
      <c r="T1" s="74"/>
      <c r="U1" s="74"/>
      <c r="V1" s="74"/>
      <c r="W1" s="74"/>
      <c r="X1" s="74"/>
      <c r="Y1" s="74"/>
    </row>
    <row r="2" spans="1:27"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27"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f t="shared" si="0"/>
        <v>43862</v>
      </c>
      <c r="Q3" s="22">
        <f t="shared" si="0"/>
        <v>43863</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43922</v>
      </c>
      <c r="V3" s="22">
        <f t="shared" si="1"/>
        <v>43923</v>
      </c>
      <c r="W3" s="22">
        <f t="shared" si="1"/>
        <v>43924</v>
      </c>
      <c r="X3" s="22">
        <f t="shared" si="1"/>
        <v>43925</v>
      </c>
      <c r="Y3" s="22">
        <f t="shared" si="1"/>
        <v>43926</v>
      </c>
    </row>
    <row r="4" spans="1:27" s="4" customFormat="1" ht="9" customHeight="1" x14ac:dyDescent="0.2">
      <c r="A4" s="71"/>
      <c r="B4" s="71"/>
      <c r="C4" s="71"/>
      <c r="D4" s="71"/>
      <c r="E4" s="71"/>
      <c r="F4" s="71"/>
      <c r="G4" s="71"/>
      <c r="H4" s="71"/>
      <c r="I4" s="11"/>
      <c r="J4" s="11"/>
      <c r="K4" s="22">
        <f t="shared" si="0"/>
        <v>43864</v>
      </c>
      <c r="L4" s="22">
        <f t="shared" si="0"/>
        <v>43865</v>
      </c>
      <c r="M4" s="22">
        <f t="shared" si="0"/>
        <v>43866</v>
      </c>
      <c r="N4" s="22">
        <f t="shared" si="0"/>
        <v>43867</v>
      </c>
      <c r="O4" s="22">
        <f t="shared" si="0"/>
        <v>43868</v>
      </c>
      <c r="P4" s="22">
        <f t="shared" si="0"/>
        <v>43869</v>
      </c>
      <c r="Q4" s="22">
        <f t="shared" si="0"/>
        <v>43870</v>
      </c>
      <c r="R4" s="3"/>
      <c r="S4" s="22">
        <f t="shared" si="1"/>
        <v>43927</v>
      </c>
      <c r="T4" s="22">
        <f t="shared" si="1"/>
        <v>43928</v>
      </c>
      <c r="U4" s="22">
        <f t="shared" si="1"/>
        <v>43929</v>
      </c>
      <c r="V4" s="22">
        <f t="shared" si="1"/>
        <v>43930</v>
      </c>
      <c r="W4" s="22">
        <f t="shared" si="1"/>
        <v>43931</v>
      </c>
      <c r="X4" s="22">
        <f t="shared" si="1"/>
        <v>43932</v>
      </c>
      <c r="Y4" s="22">
        <f t="shared" si="1"/>
        <v>43933</v>
      </c>
    </row>
    <row r="5" spans="1:27" s="4" customFormat="1" ht="9" customHeight="1" x14ac:dyDescent="0.2">
      <c r="A5" s="71"/>
      <c r="B5" s="71"/>
      <c r="C5" s="71"/>
      <c r="D5" s="71"/>
      <c r="E5" s="71"/>
      <c r="F5" s="71"/>
      <c r="G5" s="71"/>
      <c r="H5" s="71"/>
      <c r="I5" s="11"/>
      <c r="J5" s="11"/>
      <c r="K5" s="22">
        <f t="shared" si="0"/>
        <v>43871</v>
      </c>
      <c r="L5" s="22">
        <f t="shared" si="0"/>
        <v>43872</v>
      </c>
      <c r="M5" s="22">
        <f t="shared" si="0"/>
        <v>43873</v>
      </c>
      <c r="N5" s="22">
        <f t="shared" si="0"/>
        <v>43874</v>
      </c>
      <c r="O5" s="22">
        <f t="shared" si="0"/>
        <v>43875</v>
      </c>
      <c r="P5" s="22">
        <f t="shared" si="0"/>
        <v>43876</v>
      </c>
      <c r="Q5" s="22">
        <f t="shared" si="0"/>
        <v>43877</v>
      </c>
      <c r="R5" s="3"/>
      <c r="S5" s="22">
        <f t="shared" si="1"/>
        <v>43934</v>
      </c>
      <c r="T5" s="22">
        <f t="shared" si="1"/>
        <v>43935</v>
      </c>
      <c r="U5" s="22">
        <f t="shared" si="1"/>
        <v>43936</v>
      </c>
      <c r="V5" s="22">
        <f t="shared" si="1"/>
        <v>43937</v>
      </c>
      <c r="W5" s="22">
        <f t="shared" si="1"/>
        <v>43938</v>
      </c>
      <c r="X5" s="22">
        <f t="shared" si="1"/>
        <v>43939</v>
      </c>
      <c r="Y5" s="22">
        <f t="shared" si="1"/>
        <v>43940</v>
      </c>
    </row>
    <row r="6" spans="1:27" s="4" customFormat="1" ht="9" customHeight="1" x14ac:dyDescent="0.2">
      <c r="A6" s="71"/>
      <c r="B6" s="71"/>
      <c r="C6" s="71"/>
      <c r="D6" s="71"/>
      <c r="E6" s="71"/>
      <c r="F6" s="71"/>
      <c r="G6" s="71"/>
      <c r="H6" s="71"/>
      <c r="I6" s="11"/>
      <c r="J6" s="11"/>
      <c r="K6" s="22">
        <f t="shared" si="0"/>
        <v>43878</v>
      </c>
      <c r="L6" s="22">
        <f t="shared" si="0"/>
        <v>43879</v>
      </c>
      <c r="M6" s="22">
        <f t="shared" si="0"/>
        <v>43880</v>
      </c>
      <c r="N6" s="22">
        <f t="shared" si="0"/>
        <v>43881</v>
      </c>
      <c r="O6" s="22">
        <f t="shared" si="0"/>
        <v>43882</v>
      </c>
      <c r="P6" s="22">
        <f t="shared" si="0"/>
        <v>43883</v>
      </c>
      <c r="Q6" s="22">
        <f t="shared" si="0"/>
        <v>43884</v>
      </c>
      <c r="R6" s="3"/>
      <c r="S6" s="22">
        <f t="shared" si="1"/>
        <v>43941</v>
      </c>
      <c r="T6" s="22">
        <f t="shared" si="1"/>
        <v>43942</v>
      </c>
      <c r="U6" s="22">
        <f t="shared" si="1"/>
        <v>43943</v>
      </c>
      <c r="V6" s="22">
        <f t="shared" si="1"/>
        <v>43944</v>
      </c>
      <c r="W6" s="22">
        <f t="shared" si="1"/>
        <v>43945</v>
      </c>
      <c r="X6" s="22">
        <f t="shared" si="1"/>
        <v>43946</v>
      </c>
      <c r="Y6" s="22">
        <f t="shared" si="1"/>
        <v>43947</v>
      </c>
    </row>
    <row r="7" spans="1:27" s="4" customFormat="1" ht="9" customHeight="1" x14ac:dyDescent="0.2">
      <c r="A7" s="71"/>
      <c r="B7" s="71"/>
      <c r="C7" s="71"/>
      <c r="D7" s="71"/>
      <c r="E7" s="71"/>
      <c r="F7" s="71"/>
      <c r="G7" s="71"/>
      <c r="H7" s="71"/>
      <c r="I7" s="11"/>
      <c r="J7" s="11"/>
      <c r="K7" s="22">
        <f t="shared" si="0"/>
        <v>43885</v>
      </c>
      <c r="L7" s="22">
        <f t="shared" si="0"/>
        <v>43886</v>
      </c>
      <c r="M7" s="22">
        <f t="shared" si="0"/>
        <v>43887</v>
      </c>
      <c r="N7" s="22">
        <f t="shared" si="0"/>
        <v>43888</v>
      </c>
      <c r="O7" s="22">
        <f t="shared" si="0"/>
        <v>43889</v>
      </c>
      <c r="P7" s="22">
        <f t="shared" si="0"/>
        <v>43890</v>
      </c>
      <c r="Q7" s="22" t="str">
        <f t="shared" si="0"/>
        <v/>
      </c>
      <c r="R7" s="3"/>
      <c r="S7" s="22">
        <f t="shared" si="1"/>
        <v>43948</v>
      </c>
      <c r="T7" s="22">
        <f t="shared" si="1"/>
        <v>43949</v>
      </c>
      <c r="U7" s="22">
        <f t="shared" si="1"/>
        <v>43950</v>
      </c>
      <c r="V7" s="22">
        <f t="shared" si="1"/>
        <v>43951</v>
      </c>
      <c r="W7" s="22" t="str">
        <f t="shared" si="1"/>
        <v/>
      </c>
      <c r="X7" s="22" t="str">
        <f t="shared" si="1"/>
        <v/>
      </c>
      <c r="Y7" s="22" t="str">
        <f t="shared" si="1"/>
        <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72">
        <f>A10</f>
        <v>43885</v>
      </c>
      <c r="B9" s="73"/>
      <c r="C9" s="73">
        <f>C10</f>
        <v>43886</v>
      </c>
      <c r="D9" s="73"/>
      <c r="E9" s="73">
        <f>E10</f>
        <v>43887</v>
      </c>
      <c r="F9" s="73"/>
      <c r="G9" s="73">
        <f>G10</f>
        <v>43888</v>
      </c>
      <c r="H9" s="73"/>
      <c r="I9" s="73">
        <f>I10</f>
        <v>43889</v>
      </c>
      <c r="J9" s="73"/>
      <c r="K9" s="73">
        <f>K10</f>
        <v>43890</v>
      </c>
      <c r="L9" s="73"/>
      <c r="M9" s="73"/>
      <c r="N9" s="73"/>
      <c r="O9" s="73"/>
      <c r="P9" s="73"/>
      <c r="Q9" s="73"/>
      <c r="R9" s="73"/>
      <c r="S9" s="73">
        <f>S10</f>
        <v>43891</v>
      </c>
      <c r="T9" s="73"/>
      <c r="U9" s="73"/>
      <c r="V9" s="73"/>
      <c r="W9" s="73"/>
      <c r="X9" s="73"/>
      <c r="Y9" s="73"/>
      <c r="Z9" s="75"/>
    </row>
    <row r="10" spans="1:27" s="1" customFormat="1" ht="18.75" x14ac:dyDescent="0.2">
      <c r="A10" s="35">
        <f>$A$1-(WEEKDAY($A$1,1)-(start_day-1))-IF((WEEKDAY($A$1,1)-(start_day-1))&lt;=0,7,0)+1</f>
        <v>43885</v>
      </c>
      <c r="B10" s="36"/>
      <c r="C10" s="12">
        <f>A10+1</f>
        <v>43886</v>
      </c>
      <c r="D10" s="13"/>
      <c r="E10" s="12">
        <f>C10+1</f>
        <v>43887</v>
      </c>
      <c r="F10" s="13"/>
      <c r="G10" s="12">
        <f>E10+1</f>
        <v>43888</v>
      </c>
      <c r="H10" s="13"/>
      <c r="I10" s="12">
        <f>G10+1</f>
        <v>43889</v>
      </c>
      <c r="J10" s="13"/>
      <c r="K10" s="67">
        <f>I10+1</f>
        <v>43890</v>
      </c>
      <c r="L10" s="68"/>
      <c r="M10" s="65"/>
      <c r="N10" s="65"/>
      <c r="O10" s="65"/>
      <c r="P10" s="65"/>
      <c r="Q10" s="65"/>
      <c r="R10" s="66"/>
      <c r="S10" s="67">
        <f>K10+1</f>
        <v>43891</v>
      </c>
      <c r="T10" s="68"/>
      <c r="U10" s="65"/>
      <c r="V10" s="65"/>
      <c r="W10" s="65"/>
      <c r="X10" s="65"/>
      <c r="Y10" s="65"/>
      <c r="Z10" s="66"/>
    </row>
    <row r="11" spans="1:27" s="1" customFormat="1" x14ac:dyDescent="0.2">
      <c r="A11" s="80" t="s">
        <v>14</v>
      </c>
      <c r="B11" s="81"/>
      <c r="C11" s="69"/>
      <c r="D11" s="70"/>
      <c r="E11" s="69"/>
      <c r="F11" s="70"/>
      <c r="G11" s="69"/>
      <c r="H11" s="70"/>
      <c r="I11" s="69"/>
      <c r="J11" s="70"/>
      <c r="K11" s="55"/>
      <c r="L11" s="57"/>
      <c r="M11" s="57"/>
      <c r="N11" s="57"/>
      <c r="O11" s="57"/>
      <c r="P11" s="57"/>
      <c r="Q11" s="57"/>
      <c r="R11" s="56"/>
      <c r="S11" s="55"/>
      <c r="T11" s="57"/>
      <c r="U11" s="57"/>
      <c r="V11" s="57"/>
      <c r="W11" s="57"/>
      <c r="X11" s="57"/>
      <c r="Y11" s="57"/>
      <c r="Z11" s="56"/>
    </row>
    <row r="12" spans="1:27" s="1" customFormat="1" x14ac:dyDescent="0.2">
      <c r="A12" s="80" t="s">
        <v>16</v>
      </c>
      <c r="B12" s="81"/>
      <c r="C12" s="69"/>
      <c r="D12" s="70"/>
      <c r="E12" s="69"/>
      <c r="F12" s="70"/>
      <c r="G12" s="69"/>
      <c r="H12" s="70"/>
      <c r="I12" s="69"/>
      <c r="J12" s="70"/>
      <c r="K12" s="55"/>
      <c r="L12" s="57"/>
      <c r="M12" s="57"/>
      <c r="N12" s="57"/>
      <c r="O12" s="57"/>
      <c r="P12" s="57"/>
      <c r="Q12" s="57"/>
      <c r="R12" s="56"/>
      <c r="S12" s="55"/>
      <c r="T12" s="57"/>
      <c r="U12" s="57"/>
      <c r="V12" s="57"/>
      <c r="W12" s="57"/>
      <c r="X12" s="57"/>
      <c r="Y12" s="57"/>
      <c r="Z12" s="56"/>
    </row>
    <row r="13" spans="1:27" s="1" customFormat="1" x14ac:dyDescent="0.2">
      <c r="A13" s="80" t="s">
        <v>95</v>
      </c>
      <c r="B13" s="81"/>
      <c r="C13" s="69"/>
      <c r="D13" s="70"/>
      <c r="E13" s="69"/>
      <c r="F13" s="70"/>
      <c r="G13" s="69"/>
      <c r="H13" s="70"/>
      <c r="I13" s="69"/>
      <c r="J13" s="70"/>
      <c r="K13" s="55"/>
      <c r="L13" s="57"/>
      <c r="M13" s="57"/>
      <c r="N13" s="57"/>
      <c r="O13" s="57"/>
      <c r="P13" s="57"/>
      <c r="Q13" s="57"/>
      <c r="R13" s="56"/>
      <c r="S13" s="55"/>
      <c r="T13" s="57"/>
      <c r="U13" s="57"/>
      <c r="V13" s="57"/>
      <c r="W13" s="57"/>
      <c r="X13" s="57"/>
      <c r="Y13" s="57"/>
      <c r="Z13" s="56"/>
    </row>
    <row r="14" spans="1:27" s="1" customFormat="1" x14ac:dyDescent="0.2">
      <c r="A14" s="80"/>
      <c r="B14" s="81"/>
      <c r="C14" s="69"/>
      <c r="D14" s="70"/>
      <c r="E14" s="69"/>
      <c r="F14" s="70"/>
      <c r="G14" s="69"/>
      <c r="H14" s="70"/>
      <c r="I14" s="69"/>
      <c r="J14" s="70"/>
      <c r="K14" s="55"/>
      <c r="L14" s="57"/>
      <c r="M14" s="57"/>
      <c r="N14" s="57"/>
      <c r="O14" s="57"/>
      <c r="P14" s="57"/>
      <c r="Q14" s="57"/>
      <c r="R14" s="56"/>
      <c r="S14" s="55"/>
      <c r="T14" s="57"/>
      <c r="U14" s="57"/>
      <c r="V14" s="57"/>
      <c r="W14" s="57"/>
      <c r="X14" s="57"/>
      <c r="Y14" s="57"/>
      <c r="Z14" s="56"/>
    </row>
    <row r="15" spans="1:27" s="2" customFormat="1" ht="13.35" customHeight="1" x14ac:dyDescent="0.2">
      <c r="A15" s="84"/>
      <c r="B15" s="85"/>
      <c r="C15" s="78"/>
      <c r="D15" s="79"/>
      <c r="E15" s="78"/>
      <c r="F15" s="79"/>
      <c r="G15" s="78"/>
      <c r="H15" s="79"/>
      <c r="I15" s="78"/>
      <c r="J15" s="79"/>
      <c r="K15" s="62"/>
      <c r="L15" s="63"/>
      <c r="M15" s="63"/>
      <c r="N15" s="63"/>
      <c r="O15" s="63"/>
      <c r="P15" s="63"/>
      <c r="Q15" s="63"/>
      <c r="R15" s="64"/>
      <c r="S15" s="62"/>
      <c r="T15" s="63"/>
      <c r="U15" s="63"/>
      <c r="V15" s="63"/>
      <c r="W15" s="63"/>
      <c r="X15" s="63"/>
      <c r="Y15" s="63"/>
      <c r="Z15" s="64"/>
      <c r="AA15" s="1"/>
    </row>
    <row r="16" spans="1:27" s="1" customFormat="1" ht="18.75" x14ac:dyDescent="0.2">
      <c r="A16" s="40">
        <f>S10+1</f>
        <v>43892</v>
      </c>
      <c r="B16" s="41"/>
      <c r="C16" s="12">
        <f>A16+1</f>
        <v>43893</v>
      </c>
      <c r="D16" s="13"/>
      <c r="E16" s="12">
        <f>C16+1</f>
        <v>43894</v>
      </c>
      <c r="F16" s="13"/>
      <c r="G16" s="12">
        <f>E16+1</f>
        <v>43895</v>
      </c>
      <c r="H16" s="13"/>
      <c r="I16" s="12">
        <f>G16+1</f>
        <v>43896</v>
      </c>
      <c r="J16" s="13"/>
      <c r="K16" s="67">
        <f>I16+1</f>
        <v>43897</v>
      </c>
      <c r="L16" s="68"/>
      <c r="M16" s="65"/>
      <c r="N16" s="65"/>
      <c r="O16" s="65"/>
      <c r="P16" s="65"/>
      <c r="Q16" s="65"/>
      <c r="R16" s="66"/>
      <c r="S16" s="67">
        <f>K16+1</f>
        <v>43898</v>
      </c>
      <c r="T16" s="68"/>
      <c r="U16" s="65"/>
      <c r="V16" s="65"/>
      <c r="W16" s="65"/>
      <c r="X16" s="65"/>
      <c r="Y16" s="65"/>
      <c r="Z16" s="66"/>
    </row>
    <row r="17" spans="1:27" s="1" customFormat="1" x14ac:dyDescent="0.2">
      <c r="A17" s="103" t="s">
        <v>53</v>
      </c>
      <c r="B17" s="104"/>
      <c r="C17" s="69"/>
      <c r="D17" s="70"/>
      <c r="E17" s="69"/>
      <c r="F17" s="70"/>
      <c r="G17" s="69"/>
      <c r="H17" s="70"/>
      <c r="I17" s="69"/>
      <c r="J17" s="70"/>
      <c r="K17" s="55"/>
      <c r="L17" s="57"/>
      <c r="M17" s="57"/>
      <c r="N17" s="57"/>
      <c r="O17" s="57"/>
      <c r="P17" s="57"/>
      <c r="Q17" s="57"/>
      <c r="R17" s="56"/>
      <c r="S17" s="55"/>
      <c r="T17" s="57"/>
      <c r="U17" s="57"/>
      <c r="V17" s="57"/>
      <c r="W17" s="57"/>
      <c r="X17" s="57"/>
      <c r="Y17" s="57"/>
      <c r="Z17" s="56"/>
    </row>
    <row r="18" spans="1:27" s="1" customFormat="1" x14ac:dyDescent="0.2">
      <c r="A18" s="103"/>
      <c r="B18" s="104"/>
      <c r="C18" s="69"/>
      <c r="D18" s="70"/>
      <c r="E18" s="69"/>
      <c r="F18" s="70"/>
      <c r="G18" s="69"/>
      <c r="H18" s="70"/>
      <c r="I18" s="69"/>
      <c r="J18" s="70"/>
      <c r="K18" s="55"/>
      <c r="L18" s="57"/>
      <c r="M18" s="57"/>
      <c r="N18" s="57"/>
      <c r="O18" s="57"/>
      <c r="P18" s="57"/>
      <c r="Q18" s="57"/>
      <c r="R18" s="56"/>
      <c r="S18" s="55"/>
      <c r="T18" s="57"/>
      <c r="U18" s="57"/>
      <c r="V18" s="57"/>
      <c r="W18" s="57"/>
      <c r="X18" s="57"/>
      <c r="Y18" s="57"/>
      <c r="Z18" s="56"/>
    </row>
    <row r="19" spans="1:27" s="1" customFormat="1" x14ac:dyDescent="0.2">
      <c r="A19" s="103"/>
      <c r="B19" s="104"/>
      <c r="C19" s="69"/>
      <c r="D19" s="70"/>
      <c r="E19" s="69"/>
      <c r="F19" s="70"/>
      <c r="G19" s="69"/>
      <c r="H19" s="70"/>
      <c r="I19" s="69"/>
      <c r="J19" s="70"/>
      <c r="K19" s="55"/>
      <c r="L19" s="57"/>
      <c r="M19" s="57"/>
      <c r="N19" s="57"/>
      <c r="O19" s="57"/>
      <c r="P19" s="57"/>
      <c r="Q19" s="57"/>
      <c r="R19" s="56"/>
      <c r="S19" s="55"/>
      <c r="T19" s="57"/>
      <c r="U19" s="57"/>
      <c r="V19" s="57"/>
      <c r="W19" s="57"/>
      <c r="X19" s="57"/>
      <c r="Y19" s="57"/>
      <c r="Z19" s="56"/>
    </row>
    <row r="20" spans="1:27" s="1" customFormat="1" x14ac:dyDescent="0.2">
      <c r="A20" s="103"/>
      <c r="B20" s="104"/>
      <c r="C20" s="69"/>
      <c r="D20" s="70"/>
      <c r="E20" s="69"/>
      <c r="F20" s="70"/>
      <c r="G20" s="69"/>
      <c r="H20" s="70"/>
      <c r="I20" s="69"/>
      <c r="J20" s="70"/>
      <c r="K20" s="55"/>
      <c r="L20" s="57"/>
      <c r="M20" s="57"/>
      <c r="N20" s="57"/>
      <c r="O20" s="57"/>
      <c r="P20" s="57"/>
      <c r="Q20" s="57"/>
      <c r="R20" s="56"/>
      <c r="S20" s="55"/>
      <c r="T20" s="57"/>
      <c r="U20" s="57"/>
      <c r="V20" s="57"/>
      <c r="W20" s="57"/>
      <c r="X20" s="57"/>
      <c r="Y20" s="57"/>
      <c r="Z20" s="56"/>
    </row>
    <row r="21" spans="1:27" s="2" customFormat="1" ht="13.35" customHeight="1" x14ac:dyDescent="0.2">
      <c r="A21" s="100"/>
      <c r="B21" s="101"/>
      <c r="C21" s="78"/>
      <c r="D21" s="79"/>
      <c r="E21" s="78"/>
      <c r="F21" s="79"/>
      <c r="G21" s="78"/>
      <c r="H21" s="79"/>
      <c r="I21" s="78"/>
      <c r="J21" s="79"/>
      <c r="K21" s="62"/>
      <c r="L21" s="63"/>
      <c r="M21" s="63"/>
      <c r="N21" s="63"/>
      <c r="O21" s="63"/>
      <c r="P21" s="63"/>
      <c r="Q21" s="63"/>
      <c r="R21" s="64"/>
      <c r="S21" s="62"/>
      <c r="T21" s="63"/>
      <c r="U21" s="63"/>
      <c r="V21" s="63"/>
      <c r="W21" s="63"/>
      <c r="X21" s="63"/>
      <c r="Y21" s="63"/>
      <c r="Z21" s="64"/>
      <c r="AA21" s="1"/>
    </row>
    <row r="22" spans="1:27" s="1" customFormat="1" ht="18.75" x14ac:dyDescent="0.2">
      <c r="A22" s="35">
        <f>S16+1</f>
        <v>43899</v>
      </c>
      <c r="B22" s="36"/>
      <c r="C22" s="12">
        <f>A22+1</f>
        <v>43900</v>
      </c>
      <c r="D22" s="13"/>
      <c r="E22" s="12">
        <f>C22+1</f>
        <v>43901</v>
      </c>
      <c r="F22" s="13"/>
      <c r="G22" s="12">
        <f>E22+1</f>
        <v>43902</v>
      </c>
      <c r="H22" s="13"/>
      <c r="I22" s="12">
        <f>G22+1</f>
        <v>43903</v>
      </c>
      <c r="J22" s="13"/>
      <c r="K22" s="67">
        <f>I22+1</f>
        <v>43904</v>
      </c>
      <c r="L22" s="68"/>
      <c r="M22" s="65"/>
      <c r="N22" s="65"/>
      <c r="O22" s="65"/>
      <c r="P22" s="65"/>
      <c r="Q22" s="65"/>
      <c r="R22" s="66"/>
      <c r="S22" s="67">
        <f>K22+1</f>
        <v>43905</v>
      </c>
      <c r="T22" s="68"/>
      <c r="U22" s="65"/>
      <c r="V22" s="65"/>
      <c r="W22" s="65"/>
      <c r="X22" s="65"/>
      <c r="Y22" s="65"/>
      <c r="Z22" s="66"/>
    </row>
    <row r="23" spans="1:27" s="1" customFormat="1" x14ac:dyDescent="0.2">
      <c r="A23" s="80" t="s">
        <v>14</v>
      </c>
      <c r="B23" s="81"/>
      <c r="C23" s="69"/>
      <c r="D23" s="70"/>
      <c r="E23" s="69"/>
      <c r="F23" s="70"/>
      <c r="G23" s="69"/>
      <c r="H23" s="70"/>
      <c r="I23" s="69"/>
      <c r="J23" s="70"/>
      <c r="K23" s="55"/>
      <c r="L23" s="57"/>
      <c r="M23" s="57"/>
      <c r="N23" s="57"/>
      <c r="O23" s="57"/>
      <c r="P23" s="57"/>
      <c r="Q23" s="57"/>
      <c r="R23" s="56"/>
      <c r="S23" s="55"/>
      <c r="T23" s="57"/>
      <c r="U23" s="57"/>
      <c r="V23" s="57"/>
      <c r="W23" s="57"/>
      <c r="X23" s="57"/>
      <c r="Y23" s="57"/>
      <c r="Z23" s="56"/>
    </row>
    <row r="24" spans="1:27" s="1" customFormat="1" x14ac:dyDescent="0.2">
      <c r="A24" s="80" t="s">
        <v>16</v>
      </c>
      <c r="B24" s="81"/>
      <c r="C24" s="69"/>
      <c r="D24" s="70"/>
      <c r="E24" s="69"/>
      <c r="F24" s="70"/>
      <c r="G24" s="69"/>
      <c r="H24" s="70"/>
      <c r="I24" s="69"/>
      <c r="J24" s="70"/>
      <c r="K24" s="55"/>
      <c r="L24" s="57"/>
      <c r="M24" s="57"/>
      <c r="N24" s="57"/>
      <c r="O24" s="57"/>
      <c r="P24" s="57"/>
      <c r="Q24" s="57"/>
      <c r="R24" s="56"/>
      <c r="S24" s="55"/>
      <c r="T24" s="57"/>
      <c r="U24" s="57"/>
      <c r="V24" s="57"/>
      <c r="W24" s="57"/>
      <c r="X24" s="57"/>
      <c r="Y24" s="57"/>
      <c r="Z24" s="56"/>
    </row>
    <row r="25" spans="1:27" s="1" customFormat="1" x14ac:dyDescent="0.2">
      <c r="A25" s="80" t="s">
        <v>89</v>
      </c>
      <c r="B25" s="81"/>
      <c r="C25" s="69"/>
      <c r="D25" s="70"/>
      <c r="E25" s="69"/>
      <c r="F25" s="70"/>
      <c r="G25" s="69"/>
      <c r="H25" s="70"/>
      <c r="I25" s="69"/>
      <c r="J25" s="70"/>
      <c r="K25" s="55"/>
      <c r="L25" s="57"/>
      <c r="M25" s="57"/>
      <c r="N25" s="57"/>
      <c r="O25" s="57"/>
      <c r="P25" s="57"/>
      <c r="Q25" s="57"/>
      <c r="R25" s="56"/>
      <c r="S25" s="55"/>
      <c r="T25" s="57"/>
      <c r="U25" s="57"/>
      <c r="V25" s="57"/>
      <c r="W25" s="57"/>
      <c r="X25" s="57"/>
      <c r="Y25" s="57"/>
      <c r="Z25" s="56"/>
    </row>
    <row r="26" spans="1:27" s="1" customFormat="1" x14ac:dyDescent="0.2">
      <c r="A26" s="80"/>
      <c r="B26" s="81"/>
      <c r="C26" s="69"/>
      <c r="D26" s="70"/>
      <c r="E26" s="69"/>
      <c r="F26" s="70"/>
      <c r="G26" s="69"/>
      <c r="H26" s="70"/>
      <c r="I26" s="69"/>
      <c r="J26" s="70"/>
      <c r="K26" s="55"/>
      <c r="L26" s="57"/>
      <c r="M26" s="57"/>
      <c r="N26" s="57"/>
      <c r="O26" s="57"/>
      <c r="P26" s="57"/>
      <c r="Q26" s="57"/>
      <c r="R26" s="56"/>
      <c r="S26" s="55"/>
      <c r="T26" s="57"/>
      <c r="U26" s="57"/>
      <c r="V26" s="57"/>
      <c r="W26" s="57"/>
      <c r="X26" s="57"/>
      <c r="Y26" s="57"/>
      <c r="Z26" s="56"/>
    </row>
    <row r="27" spans="1:27" s="2" customFormat="1" x14ac:dyDescent="0.2">
      <c r="A27" s="84"/>
      <c r="B27" s="85"/>
      <c r="C27" s="78"/>
      <c r="D27" s="79"/>
      <c r="E27" s="78"/>
      <c r="F27" s="79"/>
      <c r="G27" s="78"/>
      <c r="H27" s="79"/>
      <c r="I27" s="78"/>
      <c r="J27" s="79"/>
      <c r="K27" s="62"/>
      <c r="L27" s="63"/>
      <c r="M27" s="63"/>
      <c r="N27" s="63"/>
      <c r="O27" s="63"/>
      <c r="P27" s="63"/>
      <c r="Q27" s="63"/>
      <c r="R27" s="64"/>
      <c r="S27" s="62"/>
      <c r="T27" s="63"/>
      <c r="U27" s="63"/>
      <c r="V27" s="63"/>
      <c r="W27" s="63"/>
      <c r="X27" s="63"/>
      <c r="Y27" s="63"/>
      <c r="Z27" s="64"/>
      <c r="AA27" s="1"/>
    </row>
    <row r="28" spans="1:27" s="1" customFormat="1" ht="18.75" x14ac:dyDescent="0.2">
      <c r="A28" s="40">
        <f>S22+1</f>
        <v>43906</v>
      </c>
      <c r="B28" s="41"/>
      <c r="C28" s="12">
        <f>A28+1</f>
        <v>43907</v>
      </c>
      <c r="D28" s="13"/>
      <c r="E28" s="12">
        <f>C28+1</f>
        <v>43908</v>
      </c>
      <c r="F28" s="13"/>
      <c r="G28" s="12">
        <f>E28+1</f>
        <v>43909</v>
      </c>
      <c r="H28" s="13"/>
      <c r="I28" s="12">
        <f>G28+1</f>
        <v>43910</v>
      </c>
      <c r="J28" s="13"/>
      <c r="K28" s="67">
        <f>I28+1</f>
        <v>43911</v>
      </c>
      <c r="L28" s="68"/>
      <c r="M28" s="65"/>
      <c r="N28" s="65"/>
      <c r="O28" s="65"/>
      <c r="P28" s="65"/>
      <c r="Q28" s="65"/>
      <c r="R28" s="66"/>
      <c r="S28" s="67">
        <f>K28+1</f>
        <v>43912</v>
      </c>
      <c r="T28" s="68"/>
      <c r="U28" s="65"/>
      <c r="V28" s="65"/>
      <c r="W28" s="65"/>
      <c r="X28" s="65"/>
      <c r="Y28" s="65"/>
      <c r="Z28" s="66"/>
    </row>
    <row r="29" spans="1:27" s="1" customFormat="1" x14ac:dyDescent="0.2">
      <c r="A29" s="103" t="s">
        <v>53</v>
      </c>
      <c r="B29" s="104"/>
      <c r="C29" s="69"/>
      <c r="D29" s="70"/>
      <c r="E29" s="69"/>
      <c r="F29" s="70"/>
      <c r="G29" s="69"/>
      <c r="H29" s="70"/>
      <c r="I29" s="69"/>
      <c r="J29" s="70"/>
      <c r="K29" s="55"/>
      <c r="L29" s="57"/>
      <c r="M29" s="57"/>
      <c r="N29" s="57"/>
      <c r="O29" s="57"/>
      <c r="P29" s="57"/>
      <c r="Q29" s="57"/>
      <c r="R29" s="56"/>
      <c r="S29" s="55"/>
      <c r="T29" s="57"/>
      <c r="U29" s="57"/>
      <c r="V29" s="57"/>
      <c r="W29" s="57"/>
      <c r="X29" s="57"/>
      <c r="Y29" s="57"/>
      <c r="Z29" s="56"/>
    </row>
    <row r="30" spans="1:27" s="1" customFormat="1" x14ac:dyDescent="0.2">
      <c r="A30" s="103"/>
      <c r="B30" s="104"/>
      <c r="C30" s="69"/>
      <c r="D30" s="70"/>
      <c r="E30" s="69"/>
      <c r="F30" s="70"/>
      <c r="G30" s="69"/>
      <c r="H30" s="70"/>
      <c r="I30" s="69"/>
      <c r="J30" s="70"/>
      <c r="K30" s="55"/>
      <c r="L30" s="57"/>
      <c r="M30" s="57"/>
      <c r="N30" s="57"/>
      <c r="O30" s="57"/>
      <c r="P30" s="57"/>
      <c r="Q30" s="57"/>
      <c r="R30" s="56"/>
      <c r="S30" s="55"/>
      <c r="T30" s="57"/>
      <c r="U30" s="57"/>
      <c r="V30" s="57"/>
      <c r="W30" s="57"/>
      <c r="X30" s="57"/>
      <c r="Y30" s="57"/>
      <c r="Z30" s="56"/>
    </row>
    <row r="31" spans="1:27" s="1" customFormat="1" x14ac:dyDescent="0.2">
      <c r="A31" s="103"/>
      <c r="B31" s="104"/>
      <c r="C31" s="69"/>
      <c r="D31" s="70"/>
      <c r="E31" s="69"/>
      <c r="F31" s="70"/>
      <c r="G31" s="69"/>
      <c r="H31" s="70"/>
      <c r="I31" s="69"/>
      <c r="J31" s="70"/>
      <c r="K31" s="55"/>
      <c r="L31" s="57"/>
      <c r="M31" s="57"/>
      <c r="N31" s="57"/>
      <c r="O31" s="57"/>
      <c r="P31" s="57"/>
      <c r="Q31" s="57"/>
      <c r="R31" s="56"/>
      <c r="S31" s="55"/>
      <c r="T31" s="57"/>
      <c r="U31" s="57"/>
      <c r="V31" s="57"/>
      <c r="W31" s="57"/>
      <c r="X31" s="57"/>
      <c r="Y31" s="57"/>
      <c r="Z31" s="56"/>
    </row>
    <row r="32" spans="1:27" s="1" customFormat="1" x14ac:dyDescent="0.2">
      <c r="A32" s="103"/>
      <c r="B32" s="104"/>
      <c r="C32" s="69"/>
      <c r="D32" s="70"/>
      <c r="E32" s="69"/>
      <c r="F32" s="70"/>
      <c r="G32" s="69"/>
      <c r="H32" s="70"/>
      <c r="I32" s="69"/>
      <c r="J32" s="70"/>
      <c r="K32" s="55"/>
      <c r="L32" s="57"/>
      <c r="M32" s="57"/>
      <c r="N32" s="57"/>
      <c r="O32" s="57"/>
      <c r="P32" s="57"/>
      <c r="Q32" s="57"/>
      <c r="R32" s="56"/>
      <c r="S32" s="55"/>
      <c r="T32" s="57"/>
      <c r="U32" s="57"/>
      <c r="V32" s="57"/>
      <c r="W32" s="57"/>
      <c r="X32" s="57"/>
      <c r="Y32" s="57"/>
      <c r="Z32" s="56"/>
    </row>
    <row r="33" spans="1:27" s="2" customFormat="1" x14ac:dyDescent="0.2">
      <c r="A33" s="100"/>
      <c r="B33" s="101"/>
      <c r="C33" s="78"/>
      <c r="D33" s="79"/>
      <c r="E33" s="78"/>
      <c r="F33" s="79"/>
      <c r="G33" s="78"/>
      <c r="H33" s="79"/>
      <c r="I33" s="78"/>
      <c r="J33" s="79"/>
      <c r="K33" s="62"/>
      <c r="L33" s="63"/>
      <c r="M33" s="63"/>
      <c r="N33" s="63"/>
      <c r="O33" s="63"/>
      <c r="P33" s="63"/>
      <c r="Q33" s="63"/>
      <c r="R33" s="64"/>
      <c r="S33" s="62"/>
      <c r="T33" s="63"/>
      <c r="U33" s="63"/>
      <c r="V33" s="63"/>
      <c r="W33" s="63"/>
      <c r="X33" s="63"/>
      <c r="Y33" s="63"/>
      <c r="Z33" s="64"/>
      <c r="AA33" s="1"/>
    </row>
    <row r="34" spans="1:27" s="1" customFormat="1" ht="18.75" x14ac:dyDescent="0.2">
      <c r="A34" s="35">
        <f>S28+1</f>
        <v>43913</v>
      </c>
      <c r="B34" s="36"/>
      <c r="C34" s="12">
        <f>A34+1</f>
        <v>43914</v>
      </c>
      <c r="D34" s="13"/>
      <c r="E34" s="12">
        <f>C34+1</f>
        <v>43915</v>
      </c>
      <c r="F34" s="13"/>
      <c r="G34" s="12">
        <f>E34+1</f>
        <v>43916</v>
      </c>
      <c r="H34" s="13"/>
      <c r="I34" s="12">
        <f>G34+1</f>
        <v>43917</v>
      </c>
      <c r="J34" s="13"/>
      <c r="K34" s="67">
        <f>I34+1</f>
        <v>43918</v>
      </c>
      <c r="L34" s="68"/>
      <c r="M34" s="65"/>
      <c r="N34" s="65"/>
      <c r="O34" s="65"/>
      <c r="P34" s="65"/>
      <c r="Q34" s="65"/>
      <c r="R34" s="66"/>
      <c r="S34" s="67">
        <f>K34+1</f>
        <v>43919</v>
      </c>
      <c r="T34" s="68"/>
      <c r="U34" s="65"/>
      <c r="V34" s="65"/>
      <c r="W34" s="65"/>
      <c r="X34" s="65"/>
      <c r="Y34" s="65"/>
      <c r="Z34" s="66"/>
    </row>
    <row r="35" spans="1:27" s="1" customFormat="1" x14ac:dyDescent="0.2">
      <c r="A35" s="80" t="s">
        <v>14</v>
      </c>
      <c r="B35" s="81"/>
      <c r="C35" s="69"/>
      <c r="D35" s="70"/>
      <c r="E35" s="69"/>
      <c r="F35" s="70"/>
      <c r="G35" s="69"/>
      <c r="H35" s="70"/>
      <c r="I35" s="69"/>
      <c r="J35" s="70"/>
      <c r="K35" s="55"/>
      <c r="L35" s="57"/>
      <c r="M35" s="57"/>
      <c r="N35" s="57"/>
      <c r="O35" s="57"/>
      <c r="P35" s="57"/>
      <c r="Q35" s="57"/>
      <c r="R35" s="56"/>
      <c r="S35" s="55"/>
      <c r="T35" s="57"/>
      <c r="U35" s="57"/>
      <c r="V35" s="57"/>
      <c r="W35" s="57"/>
      <c r="X35" s="57"/>
      <c r="Y35" s="57"/>
      <c r="Z35" s="56"/>
    </row>
    <row r="36" spans="1:27" s="1" customFormat="1" x14ac:dyDescent="0.2">
      <c r="A36" s="80" t="s">
        <v>16</v>
      </c>
      <c r="B36" s="81"/>
      <c r="C36" s="69"/>
      <c r="D36" s="70"/>
      <c r="E36" s="69"/>
      <c r="F36" s="70"/>
      <c r="G36" s="69"/>
      <c r="H36" s="70"/>
      <c r="I36" s="69"/>
      <c r="J36" s="70"/>
      <c r="K36" s="55"/>
      <c r="L36" s="57"/>
      <c r="M36" s="57"/>
      <c r="N36" s="57"/>
      <c r="O36" s="57"/>
      <c r="P36" s="57"/>
      <c r="Q36" s="57"/>
      <c r="R36" s="56"/>
      <c r="S36" s="55"/>
      <c r="T36" s="57"/>
      <c r="U36" s="57"/>
      <c r="V36" s="57"/>
      <c r="W36" s="57"/>
      <c r="X36" s="57"/>
      <c r="Y36" s="57"/>
      <c r="Z36" s="56"/>
    </row>
    <row r="37" spans="1:27" s="1" customFormat="1" x14ac:dyDescent="0.2">
      <c r="A37" s="80" t="s">
        <v>89</v>
      </c>
      <c r="B37" s="81"/>
      <c r="C37" s="69"/>
      <c r="D37" s="70"/>
      <c r="E37" s="69"/>
      <c r="F37" s="70"/>
      <c r="G37" s="69"/>
      <c r="H37" s="70"/>
      <c r="I37" s="69"/>
      <c r="J37" s="70"/>
      <c r="K37" s="55"/>
      <c r="L37" s="57"/>
      <c r="M37" s="57"/>
      <c r="N37" s="57"/>
      <c r="O37" s="57"/>
      <c r="P37" s="57"/>
      <c r="Q37" s="57"/>
      <c r="R37" s="56"/>
      <c r="S37" s="55"/>
      <c r="T37" s="57"/>
      <c r="U37" s="57"/>
      <c r="V37" s="57"/>
      <c r="W37" s="57"/>
      <c r="X37" s="57"/>
      <c r="Y37" s="57"/>
      <c r="Z37" s="56"/>
    </row>
    <row r="38" spans="1:27" s="1" customFormat="1" x14ac:dyDescent="0.2">
      <c r="A38" s="80"/>
      <c r="B38" s="81"/>
      <c r="C38" s="69"/>
      <c r="D38" s="70"/>
      <c r="E38" s="69"/>
      <c r="F38" s="70"/>
      <c r="G38" s="69"/>
      <c r="H38" s="70"/>
      <c r="I38" s="69"/>
      <c r="J38" s="70"/>
      <c r="K38" s="55"/>
      <c r="L38" s="57"/>
      <c r="M38" s="57"/>
      <c r="N38" s="57"/>
      <c r="O38" s="57"/>
      <c r="P38" s="57"/>
      <c r="Q38" s="57"/>
      <c r="R38" s="56"/>
      <c r="S38" s="55"/>
      <c r="T38" s="57"/>
      <c r="U38" s="57"/>
      <c r="V38" s="57"/>
      <c r="W38" s="57"/>
      <c r="X38" s="57"/>
      <c r="Y38" s="57"/>
      <c r="Z38" s="56"/>
    </row>
    <row r="39" spans="1:27" s="2" customFormat="1" x14ac:dyDescent="0.2">
      <c r="A39" s="84"/>
      <c r="B39" s="85"/>
      <c r="C39" s="78"/>
      <c r="D39" s="79"/>
      <c r="E39" s="78"/>
      <c r="F39" s="79"/>
      <c r="G39" s="78"/>
      <c r="H39" s="79"/>
      <c r="I39" s="78"/>
      <c r="J39" s="79"/>
      <c r="K39" s="62"/>
      <c r="L39" s="63"/>
      <c r="M39" s="63"/>
      <c r="N39" s="63"/>
      <c r="O39" s="63"/>
      <c r="P39" s="63"/>
      <c r="Q39" s="63"/>
      <c r="R39" s="64"/>
      <c r="S39" s="62"/>
      <c r="T39" s="63"/>
      <c r="U39" s="63"/>
      <c r="V39" s="63"/>
      <c r="W39" s="63"/>
      <c r="X39" s="63"/>
      <c r="Y39" s="63"/>
      <c r="Z39" s="64"/>
      <c r="AA39" s="1"/>
    </row>
    <row r="40" spans="1:27" ht="18.75" x14ac:dyDescent="0.2">
      <c r="A40" s="40">
        <f>S34+1</f>
        <v>43920</v>
      </c>
      <c r="B40" s="41"/>
      <c r="C40" s="12">
        <f>A40+1</f>
        <v>43921</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103" t="s">
        <v>53</v>
      </c>
      <c r="B41" s="104"/>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103"/>
      <c r="B42" s="104"/>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103"/>
      <c r="B43" s="104"/>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103"/>
      <c r="B44" s="104"/>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100"/>
      <c r="B45" s="101"/>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printOptions horizontalCentered="1"/>
  <pageMargins left="0.5" right="0.5" top="0.25" bottom="0.25" header="0.25" footer="0.25"/>
  <pageSetup scale="9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45"/>
  <sheetViews>
    <sheetView showGridLines="0" workbookViewId="0">
      <selection activeCell="A31" sqref="A31:B31"/>
    </sheetView>
  </sheetViews>
  <sheetFormatPr baseColWidth="10" defaultColWidth="8.7109375" defaultRowHeight="12.75" x14ac:dyDescent="0.2"/>
  <cols>
    <col min="1" max="1" width="4.85546875" customWidth="1"/>
    <col min="2" max="2" width="13.5703125" customWidth="1"/>
    <col min="3" max="3" width="4.85546875" customWidth="1"/>
    <col min="4" max="4" width="13.5703125" customWidth="1"/>
    <col min="5" max="5" width="4.85546875" customWidth="1"/>
    <col min="6" max="6" width="13.5703125" customWidth="1"/>
    <col min="7" max="7" width="4.85546875" customWidth="1"/>
    <col min="8" max="8" width="13.5703125" customWidth="1"/>
    <col min="9" max="9" width="4.85546875" customWidth="1"/>
    <col min="10" max="10" width="13.57031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71">
        <f>DATE(August!AD18,August!AD20+8,1)</f>
        <v>43922</v>
      </c>
      <c r="B1" s="71"/>
      <c r="C1" s="71"/>
      <c r="D1" s="71"/>
      <c r="E1" s="71"/>
      <c r="F1" s="71"/>
      <c r="G1" s="71"/>
      <c r="H1" s="71"/>
      <c r="I1" s="11"/>
      <c r="J1" s="11"/>
      <c r="K1" s="74">
        <f>DATE(YEAR(A1),MONTH(A1)-1,1)</f>
        <v>43891</v>
      </c>
      <c r="L1" s="74"/>
      <c r="M1" s="74"/>
      <c r="N1" s="74"/>
      <c r="O1" s="74"/>
      <c r="P1" s="74"/>
      <c r="Q1" s="74"/>
      <c r="S1" s="74">
        <f>DATE(YEAR(A1),MONTH(A1)+1,1)</f>
        <v>43952</v>
      </c>
      <c r="T1" s="74"/>
      <c r="U1" s="74"/>
      <c r="V1" s="74"/>
      <c r="W1" s="74"/>
      <c r="X1" s="74"/>
      <c r="Y1" s="74"/>
    </row>
    <row r="2" spans="1:27" s="3" customFormat="1" ht="11.25" customHeight="1" x14ac:dyDescent="0.2">
      <c r="A2" s="71"/>
      <c r="B2" s="71"/>
      <c r="C2" s="71"/>
      <c r="D2" s="71"/>
      <c r="E2" s="71"/>
      <c r="F2" s="71"/>
      <c r="G2" s="71"/>
      <c r="H2" s="71"/>
      <c r="I2" s="11"/>
      <c r="J2" s="11"/>
      <c r="K2" s="21" t="str">
        <f>INDEX({"S";"M";"T";"W";"T";"F";"S"},1+MOD(start_day+1-2,7))</f>
        <v>M</v>
      </c>
      <c r="L2" s="21" t="str">
        <f>INDEX({"S";"M";"T";"W";"T";"F";"S"},1+MOD(start_day+2-2,7))</f>
        <v>T</v>
      </c>
      <c r="M2" s="21" t="str">
        <f>INDEX({"S";"M";"T";"W";"T";"F";"S"},1+MOD(start_day+3-2,7))</f>
        <v>W</v>
      </c>
      <c r="N2" s="21" t="str">
        <f>INDEX({"S";"M";"T";"W";"T";"F";"S"},1+MOD(start_day+4-2,7))</f>
        <v>T</v>
      </c>
      <c r="O2" s="21" t="str">
        <f>INDEX({"S";"M";"T";"W";"T";"F";"S"},1+MOD(start_day+5-2,7))</f>
        <v>F</v>
      </c>
      <c r="P2" s="21" t="str">
        <f>INDEX({"S";"M";"T";"W";"T";"F";"S"},1+MOD(start_day+6-2,7))</f>
        <v>S</v>
      </c>
      <c r="Q2" s="21" t="str">
        <f>INDEX({"S";"M";"T";"W";"T";"F";"S"},1+MOD(start_day+7-2,7))</f>
        <v>S</v>
      </c>
      <c r="S2" s="21" t="str">
        <f>INDEX({"S";"M";"T";"W";"T";"F";"S"},1+MOD(start_day+1-2,7))</f>
        <v>M</v>
      </c>
      <c r="T2" s="21" t="str">
        <f>INDEX({"S";"M";"T";"W";"T";"F";"S"},1+MOD(start_day+2-2,7))</f>
        <v>T</v>
      </c>
      <c r="U2" s="21" t="str">
        <f>INDEX({"S";"M";"T";"W";"T";"F";"S"},1+MOD(start_day+3-2,7))</f>
        <v>W</v>
      </c>
      <c r="V2" s="21" t="str">
        <f>INDEX({"S";"M";"T";"W";"T";"F";"S"},1+MOD(start_day+4-2,7))</f>
        <v>T</v>
      </c>
      <c r="W2" s="21" t="str">
        <f>INDEX({"S";"M";"T";"W";"T";"F";"S"},1+MOD(start_day+5-2,7))</f>
        <v>F</v>
      </c>
      <c r="X2" s="21" t="str">
        <f>INDEX({"S";"M";"T";"W";"T";"F";"S"},1+MOD(start_day+6-2,7))</f>
        <v>S</v>
      </c>
      <c r="Y2" s="21" t="str">
        <f>INDEX({"S";"M";"T";"W";"T";"F";"S"},1+MOD(start_day+7-2,7))</f>
        <v>S</v>
      </c>
    </row>
    <row r="3" spans="1:27" s="4" customFormat="1" ht="9" customHeight="1" x14ac:dyDescent="0.2">
      <c r="A3" s="71"/>
      <c r="B3" s="71"/>
      <c r="C3" s="71"/>
      <c r="D3" s="71"/>
      <c r="E3" s="71"/>
      <c r="F3" s="71"/>
      <c r="G3" s="71"/>
      <c r="H3" s="71"/>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43891</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f t="shared" si="1"/>
        <v>43952</v>
      </c>
      <c r="X3" s="22">
        <f t="shared" si="1"/>
        <v>43953</v>
      </c>
      <c r="Y3" s="22">
        <f t="shared" si="1"/>
        <v>43954</v>
      </c>
    </row>
    <row r="4" spans="1:27" s="4" customFormat="1" ht="9" customHeight="1" x14ac:dyDescent="0.2">
      <c r="A4" s="71"/>
      <c r="B4" s="71"/>
      <c r="C4" s="71"/>
      <c r="D4" s="71"/>
      <c r="E4" s="71"/>
      <c r="F4" s="71"/>
      <c r="G4" s="71"/>
      <c r="H4" s="71"/>
      <c r="I4" s="11"/>
      <c r="J4" s="11"/>
      <c r="K4" s="22">
        <f t="shared" si="0"/>
        <v>43892</v>
      </c>
      <c r="L4" s="22">
        <f t="shared" si="0"/>
        <v>43893</v>
      </c>
      <c r="M4" s="22">
        <f t="shared" si="0"/>
        <v>43894</v>
      </c>
      <c r="N4" s="22">
        <f t="shared" si="0"/>
        <v>43895</v>
      </c>
      <c r="O4" s="22">
        <f t="shared" si="0"/>
        <v>43896</v>
      </c>
      <c r="P4" s="22">
        <f t="shared" si="0"/>
        <v>43897</v>
      </c>
      <c r="Q4" s="22">
        <f t="shared" si="0"/>
        <v>43898</v>
      </c>
      <c r="R4" s="3"/>
      <c r="S4" s="22">
        <f t="shared" si="1"/>
        <v>43955</v>
      </c>
      <c r="T4" s="22">
        <f t="shared" si="1"/>
        <v>43956</v>
      </c>
      <c r="U4" s="22">
        <f t="shared" si="1"/>
        <v>43957</v>
      </c>
      <c r="V4" s="22">
        <f t="shared" si="1"/>
        <v>43958</v>
      </c>
      <c r="W4" s="22">
        <f t="shared" si="1"/>
        <v>43959</v>
      </c>
      <c r="X4" s="22">
        <f t="shared" si="1"/>
        <v>43960</v>
      </c>
      <c r="Y4" s="22">
        <f t="shared" si="1"/>
        <v>43961</v>
      </c>
    </row>
    <row r="5" spans="1:27" s="4" customFormat="1" ht="9" customHeight="1" x14ac:dyDescent="0.2">
      <c r="A5" s="71"/>
      <c r="B5" s="71"/>
      <c r="C5" s="71"/>
      <c r="D5" s="71"/>
      <c r="E5" s="71"/>
      <c r="F5" s="71"/>
      <c r="G5" s="71"/>
      <c r="H5" s="71"/>
      <c r="I5" s="11"/>
      <c r="J5" s="11"/>
      <c r="K5" s="22">
        <f t="shared" si="0"/>
        <v>43899</v>
      </c>
      <c r="L5" s="22">
        <f t="shared" si="0"/>
        <v>43900</v>
      </c>
      <c r="M5" s="22">
        <f t="shared" si="0"/>
        <v>43901</v>
      </c>
      <c r="N5" s="22">
        <f t="shared" si="0"/>
        <v>43902</v>
      </c>
      <c r="O5" s="22">
        <f t="shared" si="0"/>
        <v>43903</v>
      </c>
      <c r="P5" s="22">
        <f t="shared" si="0"/>
        <v>43904</v>
      </c>
      <c r="Q5" s="22">
        <f t="shared" si="0"/>
        <v>43905</v>
      </c>
      <c r="R5" s="3"/>
      <c r="S5" s="22">
        <f t="shared" si="1"/>
        <v>43962</v>
      </c>
      <c r="T5" s="22">
        <f t="shared" si="1"/>
        <v>43963</v>
      </c>
      <c r="U5" s="22">
        <f t="shared" si="1"/>
        <v>43964</v>
      </c>
      <c r="V5" s="22">
        <f t="shared" si="1"/>
        <v>43965</v>
      </c>
      <c r="W5" s="22">
        <f t="shared" si="1"/>
        <v>43966</v>
      </c>
      <c r="X5" s="22">
        <f t="shared" si="1"/>
        <v>43967</v>
      </c>
      <c r="Y5" s="22">
        <f t="shared" si="1"/>
        <v>43968</v>
      </c>
    </row>
    <row r="6" spans="1:27" s="4" customFormat="1" ht="9" customHeight="1" x14ac:dyDescent="0.2">
      <c r="A6" s="71"/>
      <c r="B6" s="71"/>
      <c r="C6" s="71"/>
      <c r="D6" s="71"/>
      <c r="E6" s="71"/>
      <c r="F6" s="71"/>
      <c r="G6" s="71"/>
      <c r="H6" s="71"/>
      <c r="I6" s="11"/>
      <c r="J6" s="11"/>
      <c r="K6" s="22">
        <f t="shared" si="0"/>
        <v>43906</v>
      </c>
      <c r="L6" s="22">
        <f t="shared" si="0"/>
        <v>43907</v>
      </c>
      <c r="M6" s="22">
        <f t="shared" si="0"/>
        <v>43908</v>
      </c>
      <c r="N6" s="22">
        <f t="shared" si="0"/>
        <v>43909</v>
      </c>
      <c r="O6" s="22">
        <f t="shared" si="0"/>
        <v>43910</v>
      </c>
      <c r="P6" s="22">
        <f t="shared" si="0"/>
        <v>43911</v>
      </c>
      <c r="Q6" s="22">
        <f t="shared" si="0"/>
        <v>43912</v>
      </c>
      <c r="R6" s="3"/>
      <c r="S6" s="22">
        <f t="shared" si="1"/>
        <v>43969</v>
      </c>
      <c r="T6" s="22">
        <f t="shared" si="1"/>
        <v>43970</v>
      </c>
      <c r="U6" s="22">
        <f t="shared" si="1"/>
        <v>43971</v>
      </c>
      <c r="V6" s="22">
        <f t="shared" si="1"/>
        <v>43972</v>
      </c>
      <c r="W6" s="22">
        <f t="shared" si="1"/>
        <v>43973</v>
      </c>
      <c r="X6" s="22">
        <f t="shared" si="1"/>
        <v>43974</v>
      </c>
      <c r="Y6" s="22">
        <f t="shared" si="1"/>
        <v>43975</v>
      </c>
    </row>
    <row r="7" spans="1:27" s="4" customFormat="1" ht="9" customHeight="1" x14ac:dyDescent="0.2">
      <c r="A7" s="71"/>
      <c r="B7" s="71"/>
      <c r="C7" s="71"/>
      <c r="D7" s="71"/>
      <c r="E7" s="71"/>
      <c r="F7" s="71"/>
      <c r="G7" s="71"/>
      <c r="H7" s="71"/>
      <c r="I7" s="11"/>
      <c r="J7" s="11"/>
      <c r="K7" s="22">
        <f t="shared" si="0"/>
        <v>43913</v>
      </c>
      <c r="L7" s="22">
        <f t="shared" si="0"/>
        <v>43914</v>
      </c>
      <c r="M7" s="22">
        <f t="shared" si="0"/>
        <v>43915</v>
      </c>
      <c r="N7" s="22">
        <f t="shared" si="0"/>
        <v>43916</v>
      </c>
      <c r="O7" s="22">
        <f t="shared" si="0"/>
        <v>43917</v>
      </c>
      <c r="P7" s="22">
        <f t="shared" si="0"/>
        <v>43918</v>
      </c>
      <c r="Q7" s="22">
        <f t="shared" si="0"/>
        <v>43919</v>
      </c>
      <c r="R7" s="3"/>
      <c r="S7" s="22">
        <f t="shared" si="1"/>
        <v>43976</v>
      </c>
      <c r="T7" s="22">
        <f t="shared" si="1"/>
        <v>43977</v>
      </c>
      <c r="U7" s="22">
        <f t="shared" si="1"/>
        <v>43978</v>
      </c>
      <c r="V7" s="22">
        <f t="shared" si="1"/>
        <v>43979</v>
      </c>
      <c r="W7" s="22">
        <f t="shared" si="1"/>
        <v>43980</v>
      </c>
      <c r="X7" s="22">
        <f t="shared" si="1"/>
        <v>43981</v>
      </c>
      <c r="Y7" s="22">
        <f t="shared" si="1"/>
        <v>43982</v>
      </c>
    </row>
    <row r="8" spans="1:27" s="5" customFormat="1" ht="9" customHeight="1" x14ac:dyDescent="0.2">
      <c r="A8" s="26"/>
      <c r="B8" s="26"/>
      <c r="C8" s="26"/>
      <c r="D8" s="26"/>
      <c r="E8" s="26"/>
      <c r="F8" s="26"/>
      <c r="G8" s="26"/>
      <c r="H8" s="26"/>
      <c r="I8" s="25"/>
      <c r="J8" s="25"/>
      <c r="K8" s="22">
        <f t="shared" si="0"/>
        <v>43920</v>
      </c>
      <c r="L8" s="22">
        <f t="shared" si="0"/>
        <v>43921</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72">
        <f>A10</f>
        <v>43920</v>
      </c>
      <c r="B9" s="73"/>
      <c r="C9" s="73">
        <f>C10</f>
        <v>43921</v>
      </c>
      <c r="D9" s="73"/>
      <c r="E9" s="73">
        <f>E10</f>
        <v>43922</v>
      </c>
      <c r="F9" s="73"/>
      <c r="G9" s="73">
        <f>G10</f>
        <v>43923</v>
      </c>
      <c r="H9" s="73"/>
      <c r="I9" s="73">
        <f>I10</f>
        <v>43924</v>
      </c>
      <c r="J9" s="73"/>
      <c r="K9" s="73">
        <f>K10</f>
        <v>43925</v>
      </c>
      <c r="L9" s="73"/>
      <c r="M9" s="73"/>
      <c r="N9" s="73"/>
      <c r="O9" s="73"/>
      <c r="P9" s="73"/>
      <c r="Q9" s="73"/>
      <c r="R9" s="73"/>
      <c r="S9" s="73">
        <f>S10</f>
        <v>43926</v>
      </c>
      <c r="T9" s="73"/>
      <c r="U9" s="73"/>
      <c r="V9" s="73"/>
      <c r="W9" s="73"/>
      <c r="X9" s="73"/>
      <c r="Y9" s="73"/>
      <c r="Z9" s="75"/>
    </row>
    <row r="10" spans="1:27" s="1" customFormat="1" ht="18.75" x14ac:dyDescent="0.2">
      <c r="A10" s="40">
        <f>$A$1-(WEEKDAY($A$1,1)-(start_day-1))-IF((WEEKDAY($A$1,1)-(start_day-1))&lt;=0,7,0)+1</f>
        <v>43920</v>
      </c>
      <c r="B10" s="41"/>
      <c r="C10" s="12">
        <f>A10+1</f>
        <v>43921</v>
      </c>
      <c r="D10" s="13"/>
      <c r="E10" s="12">
        <f>C10+1</f>
        <v>43922</v>
      </c>
      <c r="F10" s="13"/>
      <c r="G10" s="12">
        <f>E10+1</f>
        <v>43923</v>
      </c>
      <c r="H10" s="13"/>
      <c r="I10" s="12">
        <f>G10+1</f>
        <v>43924</v>
      </c>
      <c r="J10" s="13"/>
      <c r="K10" s="67">
        <f>I10+1</f>
        <v>43925</v>
      </c>
      <c r="L10" s="68"/>
      <c r="M10" s="65"/>
      <c r="N10" s="65"/>
      <c r="O10" s="65"/>
      <c r="P10" s="65"/>
      <c r="Q10" s="65"/>
      <c r="R10" s="66"/>
      <c r="S10" s="67">
        <f>K10+1</f>
        <v>43926</v>
      </c>
      <c r="T10" s="68"/>
      <c r="U10" s="65"/>
      <c r="V10" s="65"/>
      <c r="W10" s="65"/>
      <c r="X10" s="65"/>
      <c r="Y10" s="65"/>
      <c r="Z10" s="66"/>
    </row>
    <row r="11" spans="1:27" s="1" customFormat="1" x14ac:dyDescent="0.2">
      <c r="A11" s="103" t="s">
        <v>53</v>
      </c>
      <c r="B11" s="104"/>
      <c r="C11" s="69"/>
      <c r="D11" s="70"/>
      <c r="E11" s="69"/>
      <c r="F11" s="70"/>
      <c r="G11" s="69"/>
      <c r="H11" s="70"/>
      <c r="I11" s="69"/>
      <c r="J11" s="70"/>
      <c r="K11" s="55" t="s">
        <v>9</v>
      </c>
      <c r="L11" s="57"/>
      <c r="M11" s="57"/>
      <c r="N11" s="57"/>
      <c r="O11" s="57"/>
      <c r="P11" s="57"/>
      <c r="Q11" s="57"/>
      <c r="R11" s="56"/>
      <c r="S11" s="55" t="s">
        <v>9</v>
      </c>
      <c r="T11" s="57"/>
      <c r="U11" s="57"/>
      <c r="V11" s="57"/>
      <c r="W11" s="57"/>
      <c r="X11" s="57"/>
      <c r="Y11" s="57"/>
      <c r="Z11" s="56"/>
    </row>
    <row r="12" spans="1:27" s="1" customFormat="1" x14ac:dyDescent="0.2">
      <c r="A12" s="103"/>
      <c r="B12" s="104"/>
      <c r="C12" s="69"/>
      <c r="D12" s="70"/>
      <c r="E12" s="69"/>
      <c r="F12" s="70"/>
      <c r="G12" s="69"/>
      <c r="H12" s="70"/>
      <c r="I12" s="69"/>
      <c r="J12" s="70"/>
      <c r="K12" s="55"/>
      <c r="L12" s="57"/>
      <c r="M12" s="57"/>
      <c r="N12" s="57"/>
      <c r="O12" s="57"/>
      <c r="P12" s="57"/>
      <c r="Q12" s="57"/>
      <c r="R12" s="56"/>
      <c r="S12" s="55"/>
      <c r="T12" s="57"/>
      <c r="U12" s="57"/>
      <c r="V12" s="57"/>
      <c r="W12" s="57"/>
      <c r="X12" s="57"/>
      <c r="Y12" s="57"/>
      <c r="Z12" s="56"/>
    </row>
    <row r="13" spans="1:27" s="1" customFormat="1" x14ac:dyDescent="0.2">
      <c r="A13" s="103"/>
      <c r="B13" s="104"/>
      <c r="C13" s="69"/>
      <c r="D13" s="70"/>
      <c r="E13" s="69"/>
      <c r="F13" s="70"/>
      <c r="G13" s="69"/>
      <c r="H13" s="70"/>
      <c r="I13" s="69"/>
      <c r="J13" s="70"/>
      <c r="K13" s="55"/>
      <c r="L13" s="57"/>
      <c r="M13" s="57"/>
      <c r="N13" s="57"/>
      <c r="O13" s="57"/>
      <c r="P13" s="57"/>
      <c r="Q13" s="57"/>
      <c r="R13" s="56"/>
      <c r="S13" s="55"/>
      <c r="T13" s="57"/>
      <c r="U13" s="57"/>
      <c r="V13" s="57"/>
      <c r="W13" s="57"/>
      <c r="X13" s="57"/>
      <c r="Y13" s="57"/>
      <c r="Z13" s="56"/>
    </row>
    <row r="14" spans="1:27" s="1" customFormat="1" x14ac:dyDescent="0.2">
      <c r="A14" s="103"/>
      <c r="B14" s="104"/>
      <c r="C14" s="69"/>
      <c r="D14" s="70"/>
      <c r="E14" s="69"/>
      <c r="F14" s="70"/>
      <c r="G14" s="69"/>
      <c r="H14" s="70"/>
      <c r="I14" s="69"/>
      <c r="J14" s="70"/>
      <c r="K14" s="55"/>
      <c r="L14" s="57"/>
      <c r="M14" s="57"/>
      <c r="N14" s="57"/>
      <c r="O14" s="57"/>
      <c r="P14" s="57"/>
      <c r="Q14" s="57"/>
      <c r="R14" s="56"/>
      <c r="S14" s="55"/>
      <c r="T14" s="57"/>
      <c r="U14" s="57"/>
      <c r="V14" s="57"/>
      <c r="W14" s="57"/>
      <c r="X14" s="57"/>
      <c r="Y14" s="57"/>
      <c r="Z14" s="56"/>
    </row>
    <row r="15" spans="1:27" s="2" customFormat="1" ht="13.35" customHeight="1" x14ac:dyDescent="0.2">
      <c r="A15" s="100"/>
      <c r="B15" s="101"/>
      <c r="C15" s="78"/>
      <c r="D15" s="79"/>
      <c r="E15" s="78"/>
      <c r="F15" s="79"/>
      <c r="G15" s="78"/>
      <c r="H15" s="79"/>
      <c r="I15" s="78"/>
      <c r="J15" s="79"/>
      <c r="K15" s="62"/>
      <c r="L15" s="63"/>
      <c r="M15" s="63"/>
      <c r="N15" s="63"/>
      <c r="O15" s="63"/>
      <c r="P15" s="63"/>
      <c r="Q15" s="63"/>
      <c r="R15" s="64"/>
      <c r="S15" s="62"/>
      <c r="T15" s="63"/>
      <c r="U15" s="63"/>
      <c r="V15" s="63"/>
      <c r="W15" s="63"/>
      <c r="X15" s="63"/>
      <c r="Y15" s="63"/>
      <c r="Z15" s="64"/>
      <c r="AA15" s="1"/>
    </row>
    <row r="16" spans="1:27" s="1" customFormat="1" ht="18.75" x14ac:dyDescent="0.2">
      <c r="A16" s="44">
        <f>S10+1</f>
        <v>43927</v>
      </c>
      <c r="B16" s="45"/>
      <c r="C16" s="44">
        <f>A16+1</f>
        <v>43928</v>
      </c>
      <c r="D16" s="46"/>
      <c r="E16" s="44">
        <f>C16+1</f>
        <v>43929</v>
      </c>
      <c r="F16" s="46"/>
      <c r="G16" s="44">
        <f>E16+1</f>
        <v>43930</v>
      </c>
      <c r="H16" s="46"/>
      <c r="I16" s="44">
        <f>G16+1</f>
        <v>43931</v>
      </c>
      <c r="J16" s="46"/>
      <c r="K16" s="67">
        <f>I16+1</f>
        <v>43932</v>
      </c>
      <c r="L16" s="68"/>
      <c r="M16" s="65"/>
      <c r="N16" s="65"/>
      <c r="O16" s="65"/>
      <c r="P16" s="65"/>
      <c r="Q16" s="65"/>
      <c r="R16" s="66"/>
      <c r="S16" s="67">
        <f>K16+1</f>
        <v>43933</v>
      </c>
      <c r="T16" s="68"/>
      <c r="U16" s="65"/>
      <c r="V16" s="65"/>
      <c r="W16" s="65"/>
      <c r="X16" s="65"/>
      <c r="Y16" s="65"/>
      <c r="Z16" s="66"/>
    </row>
    <row r="17" spans="1:27" s="1" customFormat="1" x14ac:dyDescent="0.2">
      <c r="A17" s="55" t="s">
        <v>9</v>
      </c>
      <c r="B17" s="57"/>
      <c r="C17" s="55" t="s">
        <v>9</v>
      </c>
      <c r="D17" s="56"/>
      <c r="E17" s="55" t="s">
        <v>9</v>
      </c>
      <c r="F17" s="56"/>
      <c r="G17" s="55" t="s">
        <v>9</v>
      </c>
      <c r="H17" s="56"/>
      <c r="I17" s="55" t="s">
        <v>9</v>
      </c>
      <c r="J17" s="56"/>
      <c r="K17" s="55" t="s">
        <v>9</v>
      </c>
      <c r="L17" s="57"/>
      <c r="M17" s="57"/>
      <c r="N17" s="57"/>
      <c r="O17" s="57"/>
      <c r="P17" s="57"/>
      <c r="Q17" s="57"/>
      <c r="R17" s="56"/>
      <c r="S17" s="55" t="s">
        <v>9</v>
      </c>
      <c r="T17" s="57"/>
      <c r="U17" s="57"/>
      <c r="V17" s="57"/>
      <c r="W17" s="57"/>
      <c r="X17" s="57"/>
      <c r="Y17" s="57"/>
      <c r="Z17" s="56"/>
    </row>
    <row r="18" spans="1:27" s="1" customFormat="1" x14ac:dyDescent="0.2">
      <c r="A18" s="55"/>
      <c r="B18" s="57"/>
      <c r="C18" s="55"/>
      <c r="D18" s="56"/>
      <c r="E18" s="55"/>
      <c r="F18" s="56"/>
      <c r="G18" s="55"/>
      <c r="H18" s="56"/>
      <c r="I18" s="55"/>
      <c r="J18" s="56"/>
      <c r="K18" s="55"/>
      <c r="L18" s="57"/>
      <c r="M18" s="57"/>
      <c r="N18" s="57"/>
      <c r="O18" s="57"/>
      <c r="P18" s="57"/>
      <c r="Q18" s="57"/>
      <c r="R18" s="56"/>
      <c r="S18" s="55"/>
      <c r="T18" s="57"/>
      <c r="U18" s="57"/>
      <c r="V18" s="57"/>
      <c r="W18" s="57"/>
      <c r="X18" s="57"/>
      <c r="Y18" s="57"/>
      <c r="Z18" s="56"/>
    </row>
    <row r="19" spans="1:27" s="1" customFormat="1" x14ac:dyDescent="0.2">
      <c r="A19" s="55"/>
      <c r="B19" s="57"/>
      <c r="C19" s="55"/>
      <c r="D19" s="56"/>
      <c r="E19" s="55"/>
      <c r="F19" s="56"/>
      <c r="G19" s="55"/>
      <c r="H19" s="56"/>
      <c r="I19" s="55"/>
      <c r="J19" s="56"/>
      <c r="K19" s="55"/>
      <c r="L19" s="57"/>
      <c r="M19" s="57"/>
      <c r="N19" s="57"/>
      <c r="O19" s="57"/>
      <c r="P19" s="57"/>
      <c r="Q19" s="57"/>
      <c r="R19" s="56"/>
      <c r="S19" s="55"/>
      <c r="T19" s="57"/>
      <c r="U19" s="57"/>
      <c r="V19" s="57"/>
      <c r="W19" s="57"/>
      <c r="X19" s="57"/>
      <c r="Y19" s="57"/>
      <c r="Z19" s="56"/>
    </row>
    <row r="20" spans="1:27" s="1" customFormat="1" x14ac:dyDescent="0.2">
      <c r="A20" s="55"/>
      <c r="B20" s="57"/>
      <c r="C20" s="55"/>
      <c r="D20" s="56"/>
      <c r="E20" s="55"/>
      <c r="F20" s="56"/>
      <c r="G20" s="55"/>
      <c r="H20" s="56"/>
      <c r="I20" s="55"/>
      <c r="J20" s="56"/>
      <c r="K20" s="55"/>
      <c r="L20" s="57"/>
      <c r="M20" s="57"/>
      <c r="N20" s="57"/>
      <c r="O20" s="57"/>
      <c r="P20" s="57"/>
      <c r="Q20" s="57"/>
      <c r="R20" s="56"/>
      <c r="S20" s="55"/>
      <c r="T20" s="57"/>
      <c r="U20" s="57"/>
      <c r="V20" s="57"/>
      <c r="W20" s="57"/>
      <c r="X20" s="57"/>
      <c r="Y20" s="57"/>
      <c r="Z20" s="56"/>
    </row>
    <row r="21" spans="1:27" s="2" customFormat="1" ht="13.35" customHeight="1" x14ac:dyDescent="0.2">
      <c r="A21" s="62"/>
      <c r="B21" s="63"/>
      <c r="C21" s="62"/>
      <c r="D21" s="64"/>
      <c r="E21" s="62"/>
      <c r="F21" s="64"/>
      <c r="G21" s="62"/>
      <c r="H21" s="64"/>
      <c r="I21" s="62"/>
      <c r="J21" s="64"/>
      <c r="K21" s="62"/>
      <c r="L21" s="63"/>
      <c r="M21" s="63"/>
      <c r="N21" s="63"/>
      <c r="O21" s="63"/>
      <c r="P21" s="63"/>
      <c r="Q21" s="63"/>
      <c r="R21" s="64"/>
      <c r="S21" s="62"/>
      <c r="T21" s="63"/>
      <c r="U21" s="63"/>
      <c r="V21" s="63"/>
      <c r="W21" s="63"/>
      <c r="X21" s="63"/>
      <c r="Y21" s="63"/>
      <c r="Z21" s="64"/>
      <c r="AA21" s="1"/>
    </row>
    <row r="22" spans="1:27" s="1" customFormat="1" ht="18.75" x14ac:dyDescent="0.2">
      <c r="A22" s="44">
        <f>S16+1</f>
        <v>43934</v>
      </c>
      <c r="B22" s="45"/>
      <c r="C22" s="12">
        <f>A22+1</f>
        <v>43935</v>
      </c>
      <c r="D22" s="13"/>
      <c r="E22" s="12">
        <f>C22+1</f>
        <v>43936</v>
      </c>
      <c r="F22" s="13"/>
      <c r="G22" s="12">
        <f>E22+1</f>
        <v>43937</v>
      </c>
      <c r="H22" s="13"/>
      <c r="I22" s="12">
        <f>G22+1</f>
        <v>43938</v>
      </c>
      <c r="J22" s="13"/>
      <c r="K22" s="114">
        <f>I22+1</f>
        <v>43939</v>
      </c>
      <c r="L22" s="115"/>
      <c r="M22" s="116"/>
      <c r="N22" s="116"/>
      <c r="O22" s="116"/>
      <c r="P22" s="116"/>
      <c r="Q22" s="116"/>
      <c r="R22" s="117"/>
      <c r="S22" s="118">
        <f>K22+1</f>
        <v>43940</v>
      </c>
      <c r="T22" s="119"/>
      <c r="U22" s="120"/>
      <c r="V22" s="120"/>
      <c r="W22" s="120"/>
      <c r="X22" s="120"/>
      <c r="Y22" s="120"/>
      <c r="Z22" s="121"/>
    </row>
    <row r="23" spans="1:27" s="1" customFormat="1" x14ac:dyDescent="0.2">
      <c r="A23" s="55" t="s">
        <v>9</v>
      </c>
      <c r="B23" s="57"/>
      <c r="C23" s="69"/>
      <c r="D23" s="70"/>
      <c r="E23" s="69"/>
      <c r="F23" s="70"/>
      <c r="G23" s="69"/>
      <c r="H23" s="70"/>
      <c r="I23" s="69"/>
      <c r="J23" s="70"/>
      <c r="K23" s="69"/>
      <c r="L23" s="112"/>
      <c r="M23" s="112"/>
      <c r="N23" s="112"/>
      <c r="O23" s="112"/>
      <c r="P23" s="112"/>
      <c r="Q23" s="112"/>
      <c r="R23" s="70"/>
      <c r="S23" s="76"/>
      <c r="T23" s="77"/>
      <c r="U23" s="77"/>
      <c r="V23" s="77"/>
      <c r="W23" s="77"/>
      <c r="X23" s="77"/>
      <c r="Y23" s="77"/>
      <c r="Z23" s="113"/>
    </row>
    <row r="24" spans="1:27" s="1" customFormat="1" x14ac:dyDescent="0.2">
      <c r="A24" s="55"/>
      <c r="B24" s="57"/>
      <c r="C24" s="69"/>
      <c r="D24" s="70"/>
      <c r="E24" s="69"/>
      <c r="F24" s="70"/>
      <c r="G24" s="69"/>
      <c r="H24" s="70"/>
      <c r="I24" s="69"/>
      <c r="J24" s="70"/>
      <c r="K24" s="69"/>
      <c r="L24" s="112"/>
      <c r="M24" s="112"/>
      <c r="N24" s="112"/>
      <c r="O24" s="112"/>
      <c r="P24" s="112"/>
      <c r="Q24" s="112"/>
      <c r="R24" s="70"/>
      <c r="S24" s="76"/>
      <c r="T24" s="77"/>
      <c r="U24" s="77"/>
      <c r="V24" s="77"/>
      <c r="W24" s="77"/>
      <c r="X24" s="77"/>
      <c r="Y24" s="77"/>
      <c r="Z24" s="113"/>
    </row>
    <row r="25" spans="1:27" s="1" customFormat="1" x14ac:dyDescent="0.2">
      <c r="A25" s="55"/>
      <c r="B25" s="57"/>
      <c r="C25" s="69"/>
      <c r="D25" s="70"/>
      <c r="E25" s="69"/>
      <c r="F25" s="70"/>
      <c r="G25" s="69"/>
      <c r="H25" s="70"/>
      <c r="I25" s="69"/>
      <c r="J25" s="70"/>
      <c r="K25" s="69"/>
      <c r="L25" s="112"/>
      <c r="M25" s="112"/>
      <c r="N25" s="112"/>
      <c r="O25" s="112"/>
      <c r="P25" s="112"/>
      <c r="Q25" s="112"/>
      <c r="R25" s="70"/>
      <c r="S25" s="76"/>
      <c r="T25" s="77"/>
      <c r="U25" s="77"/>
      <c r="V25" s="77"/>
      <c r="W25" s="77"/>
      <c r="X25" s="77"/>
      <c r="Y25" s="77"/>
      <c r="Z25" s="113"/>
    </row>
    <row r="26" spans="1:27" s="1" customFormat="1" x14ac:dyDescent="0.2">
      <c r="A26" s="55"/>
      <c r="B26" s="57"/>
      <c r="C26" s="69"/>
      <c r="D26" s="70"/>
      <c r="E26" s="69"/>
      <c r="F26" s="70"/>
      <c r="G26" s="69"/>
      <c r="H26" s="70"/>
      <c r="I26" s="69"/>
      <c r="J26" s="70"/>
      <c r="K26" s="69"/>
      <c r="L26" s="112"/>
      <c r="M26" s="112"/>
      <c r="N26" s="112"/>
      <c r="O26" s="112"/>
      <c r="P26" s="112"/>
      <c r="Q26" s="112"/>
      <c r="R26" s="70"/>
      <c r="S26" s="76"/>
      <c r="T26" s="77"/>
      <c r="U26" s="77"/>
      <c r="V26" s="77"/>
      <c r="W26" s="77"/>
      <c r="X26" s="77"/>
      <c r="Y26" s="77"/>
      <c r="Z26" s="113"/>
    </row>
    <row r="27" spans="1:27" s="2" customFormat="1" x14ac:dyDescent="0.2">
      <c r="A27" s="62"/>
      <c r="B27" s="63"/>
      <c r="C27" s="78"/>
      <c r="D27" s="79"/>
      <c r="E27" s="78"/>
      <c r="F27" s="79"/>
      <c r="G27" s="78"/>
      <c r="H27" s="79"/>
      <c r="I27" s="78"/>
      <c r="J27" s="79"/>
      <c r="K27" s="78"/>
      <c r="L27" s="111"/>
      <c r="M27" s="111"/>
      <c r="N27" s="111"/>
      <c r="O27" s="111"/>
      <c r="P27" s="111"/>
      <c r="Q27" s="111"/>
      <c r="R27" s="79"/>
      <c r="S27" s="82"/>
      <c r="T27" s="83"/>
      <c r="U27" s="83"/>
      <c r="V27" s="83"/>
      <c r="W27" s="83"/>
      <c r="X27" s="83"/>
      <c r="Y27" s="83"/>
      <c r="Z27" s="110"/>
      <c r="AA27" s="1"/>
    </row>
    <row r="28" spans="1:27" s="1" customFormat="1" ht="18.75" x14ac:dyDescent="0.2">
      <c r="A28" s="35">
        <f>S22+1</f>
        <v>43941</v>
      </c>
      <c r="B28" s="36"/>
      <c r="C28" s="12">
        <f>A28+1</f>
        <v>43942</v>
      </c>
      <c r="D28" s="13"/>
      <c r="E28" s="12">
        <f>C28+1</f>
        <v>43943</v>
      </c>
      <c r="F28" s="13"/>
      <c r="G28" s="12">
        <f>E28+1</f>
        <v>43944</v>
      </c>
      <c r="H28" s="13"/>
      <c r="I28" s="12">
        <f>G28+1</f>
        <v>43945</v>
      </c>
      <c r="J28" s="13"/>
      <c r="K28" s="114">
        <f>I28+1</f>
        <v>43946</v>
      </c>
      <c r="L28" s="115"/>
      <c r="M28" s="116"/>
      <c r="N28" s="116"/>
      <c r="O28" s="116"/>
      <c r="P28" s="116"/>
      <c r="Q28" s="116"/>
      <c r="R28" s="117"/>
      <c r="S28" s="94">
        <f>K28+1</f>
        <v>43947</v>
      </c>
      <c r="T28" s="95"/>
      <c r="U28" s="96"/>
      <c r="V28" s="96"/>
      <c r="W28" s="96"/>
      <c r="X28" s="96"/>
      <c r="Y28" s="96"/>
      <c r="Z28" s="97"/>
    </row>
    <row r="29" spans="1:27" s="1" customFormat="1" x14ac:dyDescent="0.2">
      <c r="A29" s="80" t="s">
        <v>14</v>
      </c>
      <c r="B29" s="81"/>
      <c r="C29" s="69"/>
      <c r="D29" s="70"/>
      <c r="E29" s="69"/>
      <c r="F29" s="70"/>
      <c r="G29" s="69"/>
      <c r="H29" s="70"/>
      <c r="I29" s="69"/>
      <c r="J29" s="70"/>
      <c r="K29" s="69"/>
      <c r="L29" s="112"/>
      <c r="M29" s="112"/>
      <c r="N29" s="112"/>
      <c r="O29" s="112"/>
      <c r="P29" s="112"/>
      <c r="Q29" s="112"/>
      <c r="R29" s="70"/>
      <c r="S29" s="80" t="s">
        <v>56</v>
      </c>
      <c r="T29" s="81"/>
      <c r="U29" s="81"/>
      <c r="V29" s="81"/>
      <c r="W29" s="81"/>
      <c r="X29" s="81"/>
      <c r="Y29" s="81"/>
      <c r="Z29" s="93"/>
    </row>
    <row r="30" spans="1:27" s="1" customFormat="1" x14ac:dyDescent="0.2">
      <c r="A30" s="80" t="s">
        <v>16</v>
      </c>
      <c r="B30" s="81"/>
      <c r="C30" s="69"/>
      <c r="D30" s="70"/>
      <c r="E30" s="69"/>
      <c r="F30" s="70"/>
      <c r="G30" s="69"/>
      <c r="H30" s="70"/>
      <c r="I30" s="69"/>
      <c r="J30" s="70"/>
      <c r="K30" s="69"/>
      <c r="L30" s="112"/>
      <c r="M30" s="112"/>
      <c r="N30" s="112"/>
      <c r="O30" s="112"/>
      <c r="P30" s="112"/>
      <c r="Q30" s="112"/>
      <c r="R30" s="70"/>
      <c r="S30" s="80" t="s">
        <v>34</v>
      </c>
      <c r="T30" s="81"/>
      <c r="U30" s="81"/>
      <c r="V30" s="81"/>
      <c r="W30" s="81"/>
      <c r="X30" s="81"/>
      <c r="Y30" s="81"/>
      <c r="Z30" s="93"/>
    </row>
    <row r="31" spans="1:27" s="1" customFormat="1" x14ac:dyDescent="0.2">
      <c r="A31" s="80" t="s">
        <v>96</v>
      </c>
      <c r="B31" s="81"/>
      <c r="C31" s="69"/>
      <c r="D31" s="70"/>
      <c r="E31" s="69"/>
      <c r="F31" s="70"/>
      <c r="G31" s="69"/>
      <c r="H31" s="70"/>
      <c r="I31" s="69"/>
      <c r="J31" s="70"/>
      <c r="K31" s="69"/>
      <c r="L31" s="112"/>
      <c r="M31" s="112"/>
      <c r="N31" s="112"/>
      <c r="O31" s="112"/>
      <c r="P31" s="112"/>
      <c r="Q31" s="112"/>
      <c r="R31" s="70"/>
      <c r="S31" s="80" t="s">
        <v>30</v>
      </c>
      <c r="T31" s="81"/>
      <c r="U31" s="81"/>
      <c r="V31" s="81"/>
      <c r="W31" s="81"/>
      <c r="X31" s="81"/>
      <c r="Y31" s="81"/>
      <c r="Z31" s="93"/>
    </row>
    <row r="32" spans="1:27" s="1" customFormat="1" x14ac:dyDescent="0.2">
      <c r="A32" s="80"/>
      <c r="B32" s="81"/>
      <c r="C32" s="69"/>
      <c r="D32" s="70"/>
      <c r="E32" s="69"/>
      <c r="F32" s="70"/>
      <c r="G32" s="69"/>
      <c r="H32" s="70"/>
      <c r="I32" s="69"/>
      <c r="J32" s="70"/>
      <c r="K32" s="69"/>
      <c r="L32" s="112"/>
      <c r="M32" s="112"/>
      <c r="N32" s="112"/>
      <c r="O32" s="112"/>
      <c r="P32" s="112"/>
      <c r="Q32" s="112"/>
      <c r="R32" s="70"/>
      <c r="S32" s="80" t="s">
        <v>57</v>
      </c>
      <c r="T32" s="81"/>
      <c r="U32" s="81"/>
      <c r="V32" s="81"/>
      <c r="W32" s="81"/>
      <c r="X32" s="81"/>
      <c r="Y32" s="81"/>
      <c r="Z32" s="93"/>
    </row>
    <row r="33" spans="1:27" s="2" customFormat="1" x14ac:dyDescent="0.2">
      <c r="A33" s="84"/>
      <c r="B33" s="85"/>
      <c r="C33" s="78"/>
      <c r="D33" s="79"/>
      <c r="E33" s="78"/>
      <c r="F33" s="79"/>
      <c r="G33" s="78"/>
      <c r="H33" s="79"/>
      <c r="I33" s="78"/>
      <c r="J33" s="79"/>
      <c r="K33" s="78"/>
      <c r="L33" s="111"/>
      <c r="M33" s="111"/>
      <c r="N33" s="111"/>
      <c r="O33" s="111"/>
      <c r="P33" s="111"/>
      <c r="Q33" s="111"/>
      <c r="R33" s="79"/>
      <c r="S33" s="84"/>
      <c r="T33" s="85"/>
      <c r="U33" s="85"/>
      <c r="V33" s="85"/>
      <c r="W33" s="85"/>
      <c r="X33" s="85"/>
      <c r="Y33" s="85"/>
      <c r="Z33" s="90"/>
      <c r="AA33" s="1"/>
    </row>
    <row r="34" spans="1:27" s="1" customFormat="1" ht="18.75" x14ac:dyDescent="0.2">
      <c r="A34" s="40">
        <f>S28+1</f>
        <v>43948</v>
      </c>
      <c r="B34" s="41"/>
      <c r="C34" s="12">
        <f>A34+1</f>
        <v>43949</v>
      </c>
      <c r="D34" s="13"/>
      <c r="E34" s="12">
        <f>C34+1</f>
        <v>43950</v>
      </c>
      <c r="F34" s="13"/>
      <c r="G34" s="12">
        <f>E34+1</f>
        <v>43951</v>
      </c>
      <c r="H34" s="13"/>
      <c r="I34" s="12">
        <f>G34+1</f>
        <v>43952</v>
      </c>
      <c r="J34" s="13"/>
      <c r="K34" s="114">
        <f>I34+1</f>
        <v>43953</v>
      </c>
      <c r="L34" s="115"/>
      <c r="M34" s="116"/>
      <c r="N34" s="116"/>
      <c r="O34" s="116"/>
      <c r="P34" s="116"/>
      <c r="Q34" s="116"/>
      <c r="R34" s="117"/>
      <c r="S34" s="118">
        <f>K34+1</f>
        <v>43954</v>
      </c>
      <c r="T34" s="119"/>
      <c r="U34" s="120"/>
      <c r="V34" s="120"/>
      <c r="W34" s="120"/>
      <c r="X34" s="120"/>
      <c r="Y34" s="120"/>
      <c r="Z34" s="121"/>
    </row>
    <row r="35" spans="1:27" s="1" customFormat="1" x14ac:dyDescent="0.2">
      <c r="A35" s="103" t="s">
        <v>53</v>
      </c>
      <c r="B35" s="104"/>
      <c r="C35" s="69"/>
      <c r="D35" s="70"/>
      <c r="E35" s="69"/>
      <c r="F35" s="70"/>
      <c r="G35" s="69"/>
      <c r="H35" s="70"/>
      <c r="I35" s="69"/>
      <c r="J35" s="70"/>
      <c r="K35" s="69"/>
      <c r="L35" s="112"/>
      <c r="M35" s="112"/>
      <c r="N35" s="112"/>
      <c r="O35" s="112"/>
      <c r="P35" s="112"/>
      <c r="Q35" s="112"/>
      <c r="R35" s="70"/>
      <c r="S35" s="76"/>
      <c r="T35" s="77"/>
      <c r="U35" s="77"/>
      <c r="V35" s="77"/>
      <c r="W35" s="77"/>
      <c r="X35" s="77"/>
      <c r="Y35" s="77"/>
      <c r="Z35" s="113"/>
    </row>
    <row r="36" spans="1:27" s="1" customFormat="1" x14ac:dyDescent="0.2">
      <c r="A36" s="103"/>
      <c r="B36" s="104"/>
      <c r="C36" s="69"/>
      <c r="D36" s="70"/>
      <c r="E36" s="69"/>
      <c r="F36" s="70"/>
      <c r="G36" s="69"/>
      <c r="H36" s="70"/>
      <c r="I36" s="69"/>
      <c r="J36" s="70"/>
      <c r="K36" s="69"/>
      <c r="L36" s="112"/>
      <c r="M36" s="112"/>
      <c r="N36" s="112"/>
      <c r="O36" s="112"/>
      <c r="P36" s="112"/>
      <c r="Q36" s="112"/>
      <c r="R36" s="70"/>
      <c r="S36" s="76"/>
      <c r="T36" s="77"/>
      <c r="U36" s="77"/>
      <c r="V36" s="77"/>
      <c r="W36" s="77"/>
      <c r="X36" s="77"/>
      <c r="Y36" s="77"/>
      <c r="Z36" s="113"/>
    </row>
    <row r="37" spans="1:27" s="1" customFormat="1" x14ac:dyDescent="0.2">
      <c r="A37" s="103"/>
      <c r="B37" s="104"/>
      <c r="C37" s="69"/>
      <c r="D37" s="70"/>
      <c r="E37" s="69"/>
      <c r="F37" s="70"/>
      <c r="G37" s="69"/>
      <c r="H37" s="70"/>
      <c r="I37" s="69"/>
      <c r="J37" s="70"/>
      <c r="K37" s="69"/>
      <c r="L37" s="112"/>
      <c r="M37" s="112"/>
      <c r="N37" s="112"/>
      <c r="O37" s="112"/>
      <c r="P37" s="112"/>
      <c r="Q37" s="112"/>
      <c r="R37" s="70"/>
      <c r="S37" s="76"/>
      <c r="T37" s="77"/>
      <c r="U37" s="77"/>
      <c r="V37" s="77"/>
      <c r="W37" s="77"/>
      <c r="X37" s="77"/>
      <c r="Y37" s="77"/>
      <c r="Z37" s="113"/>
    </row>
    <row r="38" spans="1:27" s="1" customFormat="1" x14ac:dyDescent="0.2">
      <c r="A38" s="103"/>
      <c r="B38" s="104"/>
      <c r="C38" s="69"/>
      <c r="D38" s="70"/>
      <c r="E38" s="69"/>
      <c r="F38" s="70"/>
      <c r="G38" s="69"/>
      <c r="H38" s="70"/>
      <c r="I38" s="69"/>
      <c r="J38" s="70"/>
      <c r="K38" s="69"/>
      <c r="L38" s="112"/>
      <c r="M38" s="112"/>
      <c r="N38" s="112"/>
      <c r="O38" s="112"/>
      <c r="P38" s="112"/>
      <c r="Q38" s="112"/>
      <c r="R38" s="70"/>
      <c r="S38" s="76"/>
      <c r="T38" s="77"/>
      <c r="U38" s="77"/>
      <c r="V38" s="77"/>
      <c r="W38" s="77"/>
      <c r="X38" s="77"/>
      <c r="Y38" s="77"/>
      <c r="Z38" s="113"/>
    </row>
    <row r="39" spans="1:27" s="2" customFormat="1" x14ac:dyDescent="0.2">
      <c r="A39" s="100"/>
      <c r="B39" s="101"/>
      <c r="C39" s="78"/>
      <c r="D39" s="79"/>
      <c r="E39" s="78"/>
      <c r="F39" s="79"/>
      <c r="G39" s="78"/>
      <c r="H39" s="79"/>
      <c r="I39" s="78"/>
      <c r="J39" s="79"/>
      <c r="K39" s="78"/>
      <c r="L39" s="111"/>
      <c r="M39" s="111"/>
      <c r="N39" s="111"/>
      <c r="O39" s="111"/>
      <c r="P39" s="111"/>
      <c r="Q39" s="111"/>
      <c r="R39" s="79"/>
      <c r="S39" s="82"/>
      <c r="T39" s="83"/>
      <c r="U39" s="83"/>
      <c r="V39" s="83"/>
      <c r="W39" s="83"/>
      <c r="X39" s="83"/>
      <c r="Y39" s="83"/>
      <c r="Z39" s="110"/>
      <c r="AA39" s="1"/>
    </row>
    <row r="40" spans="1:27" ht="18.75" x14ac:dyDescent="0.2">
      <c r="A40" s="35">
        <f>S34+1</f>
        <v>43955</v>
      </c>
      <c r="B40" s="36"/>
      <c r="C40" s="12">
        <f>A40+1</f>
        <v>43956</v>
      </c>
      <c r="D40" s="13"/>
      <c r="E40" s="16"/>
      <c r="F40" s="17"/>
      <c r="G40" s="17"/>
      <c r="H40" s="17"/>
      <c r="I40" s="17"/>
      <c r="J40" s="17"/>
      <c r="K40" s="17"/>
      <c r="L40" s="17"/>
      <c r="M40" s="17"/>
      <c r="N40" s="17"/>
      <c r="O40" s="17"/>
      <c r="P40" s="17"/>
      <c r="Q40" s="17"/>
      <c r="R40" s="17"/>
      <c r="S40" s="17"/>
      <c r="T40" s="17"/>
      <c r="U40" s="17"/>
      <c r="V40" s="17"/>
      <c r="W40" s="17"/>
      <c r="X40" s="17"/>
      <c r="Y40" s="17"/>
      <c r="Z40" s="9"/>
    </row>
    <row r="41" spans="1:27" x14ac:dyDescent="0.2">
      <c r="A41" s="80" t="s">
        <v>14</v>
      </c>
      <c r="B41" s="81"/>
      <c r="C41" s="69"/>
      <c r="D41" s="70"/>
      <c r="E41" s="18"/>
      <c r="F41" s="6"/>
      <c r="G41" s="6"/>
      <c r="H41" s="6"/>
      <c r="I41" s="6"/>
      <c r="J41" s="6"/>
      <c r="K41" s="6"/>
      <c r="L41" s="6"/>
      <c r="M41" s="6"/>
      <c r="N41" s="6"/>
      <c r="O41" s="6"/>
      <c r="P41" s="6"/>
      <c r="Q41" s="6"/>
      <c r="R41" s="6"/>
      <c r="S41" s="6"/>
      <c r="T41" s="6"/>
      <c r="U41" s="6"/>
      <c r="V41" s="6"/>
      <c r="W41" s="6"/>
      <c r="X41" s="6"/>
      <c r="Y41" s="6"/>
      <c r="Z41" s="8"/>
    </row>
    <row r="42" spans="1:27" x14ac:dyDescent="0.2">
      <c r="A42" s="80" t="s">
        <v>16</v>
      </c>
      <c r="B42" s="81"/>
      <c r="C42" s="69"/>
      <c r="D42" s="70"/>
      <c r="E42" s="18"/>
      <c r="F42" s="6"/>
      <c r="G42" s="6"/>
      <c r="H42" s="6"/>
      <c r="I42" s="6"/>
      <c r="J42" s="6"/>
      <c r="K42" s="6"/>
      <c r="L42" s="6"/>
      <c r="M42" s="6"/>
      <c r="N42" s="6"/>
      <c r="O42" s="6"/>
      <c r="P42" s="6"/>
      <c r="Q42" s="6"/>
      <c r="R42" s="6"/>
      <c r="S42" s="6"/>
      <c r="T42" s="6"/>
      <c r="U42" s="6"/>
      <c r="V42" s="6"/>
      <c r="W42" s="6"/>
      <c r="X42" s="6"/>
      <c r="Y42" s="6"/>
      <c r="Z42" s="7"/>
    </row>
    <row r="43" spans="1:27" x14ac:dyDescent="0.2">
      <c r="A43" s="80" t="s">
        <v>58</v>
      </c>
      <c r="B43" s="81"/>
      <c r="C43" s="69"/>
      <c r="D43" s="70"/>
      <c r="E43" s="18"/>
      <c r="F43" s="6"/>
      <c r="G43" s="6"/>
      <c r="H43" s="6"/>
      <c r="I43" s="6"/>
      <c r="J43" s="6"/>
      <c r="K43" s="6"/>
      <c r="L43" s="6"/>
      <c r="M43" s="6"/>
      <c r="N43" s="6"/>
      <c r="O43" s="6"/>
      <c r="P43" s="6"/>
      <c r="Q43" s="6"/>
      <c r="R43" s="6"/>
      <c r="S43" s="6"/>
      <c r="T43" s="6"/>
      <c r="U43" s="6"/>
      <c r="V43" s="6"/>
      <c r="W43" s="6"/>
      <c r="X43" s="6"/>
      <c r="Y43" s="6"/>
      <c r="Z43" s="7"/>
    </row>
    <row r="44" spans="1:27" x14ac:dyDescent="0.2">
      <c r="A44" s="80"/>
      <c r="B44" s="81"/>
      <c r="C44" s="69"/>
      <c r="D44" s="70"/>
      <c r="E44" s="18"/>
      <c r="F44" s="6"/>
      <c r="G44" s="6"/>
      <c r="H44" s="6"/>
      <c r="I44" s="6"/>
      <c r="J44" s="6"/>
      <c r="K44" s="60"/>
      <c r="L44" s="60"/>
      <c r="M44" s="60"/>
      <c r="N44" s="60"/>
      <c r="O44" s="60"/>
      <c r="P44" s="60"/>
      <c r="Q44" s="60"/>
      <c r="R44" s="60"/>
      <c r="S44" s="60"/>
      <c r="T44" s="60"/>
      <c r="U44" s="60"/>
      <c r="V44" s="60"/>
      <c r="W44" s="60"/>
      <c r="X44" s="60"/>
      <c r="Y44" s="60"/>
      <c r="Z44" s="61"/>
    </row>
    <row r="45" spans="1:27" s="1" customFormat="1" x14ac:dyDescent="0.2">
      <c r="A45" s="84"/>
      <c r="B45" s="85"/>
      <c r="C45" s="78"/>
      <c r="D45" s="79"/>
      <c r="E45" s="19"/>
      <c r="F45" s="20"/>
      <c r="G45" s="20"/>
      <c r="H45" s="20"/>
      <c r="I45" s="20"/>
      <c r="J45" s="20"/>
      <c r="K45" s="58"/>
      <c r="L45" s="58"/>
      <c r="M45" s="58"/>
      <c r="N45" s="58"/>
      <c r="O45" s="58"/>
      <c r="P45" s="58"/>
      <c r="Q45" s="58"/>
      <c r="R45" s="58"/>
      <c r="S45" s="58"/>
      <c r="T45" s="58"/>
      <c r="U45" s="58"/>
      <c r="V45" s="58"/>
      <c r="W45" s="58"/>
      <c r="X45" s="58"/>
      <c r="Y45" s="58"/>
      <c r="Z45" s="5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printOptions horizontalCentered="1"/>
  <pageMargins left="0.5" right="0.5" top="0.25" bottom="0.25" header="0.25" footer="0.25"/>
  <pageSetup scale="9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0ACC34-E2E2-40A1-9149-C94E5A0BE1D0}">
  <ds:schemaRefs>
    <ds:schemaRef ds:uri="http://schemas.microsoft.com/office/2006/documentManagement/types"/>
    <ds:schemaRef ds:uri="http://purl.org/dc/terms/"/>
    <ds:schemaRef ds:uri="http://purl.org/dc/dcmitype/"/>
    <ds:schemaRef ds:uri="16c05727-aa75-4e4a-9b5f-8a80a1165891"/>
    <ds:schemaRef ds:uri="http://schemas.microsoft.com/office/infopath/2007/PartnerControls"/>
    <ds:schemaRef ds:uri="http://purl.org/dc/elements/1.1/"/>
    <ds:schemaRef ds:uri="http://schemas.microsoft.com/office/2006/metadata/properties"/>
    <ds:schemaRef ds:uri="71af3243-3dd4-4a8d-8c0d-dd76da1f02a5"/>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8990C3-54E0-4BF2-A5C4-448E02859E2E}">
  <ds:schemaRefs>
    <ds:schemaRef ds:uri="http://schemas.microsoft.com/sharepoint/v3/contenttype/forms"/>
  </ds:schemaRefs>
</ds:datastoreItem>
</file>

<file path=customXml/itemProps3.xml><?xml version="1.0" encoding="utf-8"?>
<ds:datastoreItem xmlns:ds="http://schemas.openxmlformats.org/officeDocument/2006/customXml" ds:itemID="{53395EAC-F90C-41D0-AF39-BF5E70504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Navngitte områder</vt:lpstr>
      </vt:variant>
      <vt:variant>
        <vt:i4>13</vt:i4>
      </vt:variant>
    </vt:vector>
  </HeadingPairs>
  <TitlesOfParts>
    <vt:vector size="25" baseType="lpstr">
      <vt:lpstr>August</vt:lpstr>
      <vt:lpstr>September</vt:lpstr>
      <vt:lpstr>Oktober</vt:lpstr>
      <vt:lpstr>November</vt:lpstr>
      <vt:lpstr>Desember</vt:lpstr>
      <vt:lpstr>Januar</vt:lpstr>
      <vt:lpstr>Februar</vt:lpstr>
      <vt:lpstr>Mars</vt:lpstr>
      <vt:lpstr>April</vt:lpstr>
      <vt:lpstr>Mai</vt:lpstr>
      <vt:lpstr>Juni</vt:lpstr>
      <vt:lpstr>Juli</vt:lpstr>
      <vt:lpstr>start_day</vt:lpstr>
      <vt:lpstr>April!Utskriftsområde</vt:lpstr>
      <vt:lpstr>August!Utskriftsområde</vt:lpstr>
      <vt:lpstr>Desember!Utskriftsområde</vt:lpstr>
      <vt:lpstr>Februar!Utskriftsområde</vt:lpstr>
      <vt:lpstr>Januar!Utskriftsområde</vt:lpstr>
      <vt:lpstr>Juli!Utskriftsområde</vt:lpstr>
      <vt:lpstr>Juni!Utskriftsområde</vt:lpstr>
      <vt:lpstr>Mai!Utskriftsområde</vt:lpstr>
      <vt:lpstr>Mars!Utskriftsområde</vt:lpstr>
      <vt:lpstr>November!Utskriftsområde</vt:lpstr>
      <vt:lpstr>Oktober!Utskriftsområde</vt:lpstr>
      <vt:lpstr>September!Utskriftsområde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michaele</dc:creator>
  <cp:keywords/>
  <dc:description/>
  <cp:lastModifiedBy>Stian S</cp:lastModifiedBy>
  <cp:revision/>
  <dcterms:created xsi:type="dcterms:W3CDTF">2013-07-26T17:53:33Z</dcterms:created>
  <dcterms:modified xsi:type="dcterms:W3CDTF">2019-09-03T15:07:18Z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